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YEAR 2023\"/>
    </mc:Choice>
  </mc:AlternateContent>
  <bookViews>
    <workbookView xWindow="0" yWindow="0" windowWidth="20490" windowHeight="7755" activeTab="1"/>
  </bookViews>
  <sheets>
    <sheet name="Cover Page" sheetId="22" r:id="rId1"/>
    <sheet name="Goods" sheetId="19" r:id="rId2"/>
    <sheet name="Works" sheetId="20" r:id="rId3"/>
    <sheet name="Consultants 2" sheetId="21" r:id="rId4"/>
  </sheets>
  <definedNames>
    <definedName name="_xlnm.Print_Area" localSheetId="3">'Consultants 2'!$A$9:$AF$111</definedName>
    <definedName name="_xlnm.Print_Area" localSheetId="1">Goods!$A$1:$X$29</definedName>
    <definedName name="_xlnm.Print_Titles" localSheetId="3">'Consultants 2'!$A:$A</definedName>
    <definedName name="_xlnm.Print_Titles" localSheetId="1">Goods!$A:$A</definedName>
    <definedName name="_xlnm.Print_Titles" localSheetId="2">Works!$A:$A</definedName>
  </definedNames>
  <calcPr calcId="152511"/>
</workbook>
</file>

<file path=xl/calcChain.xml><?xml version="1.0" encoding="utf-8"?>
<calcChain xmlns="http://schemas.openxmlformats.org/spreadsheetml/2006/main">
  <c r="D27" i="19" l="1"/>
  <c r="Q12" i="19"/>
  <c r="J12" i="19"/>
  <c r="K12" i="19" s="1"/>
  <c r="L12" i="19" s="1"/>
  <c r="M12" i="19" s="1"/>
  <c r="N12" i="19" s="1"/>
  <c r="O12" i="19" s="1"/>
  <c r="R12" i="19" s="1"/>
  <c r="S12" i="19" s="1"/>
  <c r="T12" i="19" s="1"/>
  <c r="W12" i="19" s="1"/>
  <c r="X12" i="19" s="1"/>
  <c r="J21" i="19" l="1"/>
  <c r="K21" i="19" s="1"/>
  <c r="L21" i="19" s="1"/>
  <c r="M21" i="19" s="1"/>
  <c r="N21" i="19" s="1"/>
  <c r="O21" i="19" s="1"/>
  <c r="R21" i="19" s="1"/>
  <c r="S21" i="19" s="1"/>
  <c r="T21" i="19" s="1"/>
  <c r="W21" i="19" s="1"/>
  <c r="X21" i="19" s="1"/>
  <c r="J9" i="19" l="1"/>
  <c r="K9" i="19" s="1"/>
  <c r="L9" i="19" s="1"/>
  <c r="Q18" i="19"/>
  <c r="J18" i="19"/>
  <c r="K18" i="19" s="1"/>
  <c r="L18" i="19" s="1"/>
  <c r="M18" i="19" s="1"/>
  <c r="N18" i="19" s="1"/>
  <c r="O18" i="19" s="1"/>
  <c r="R18" i="19" s="1"/>
  <c r="S18" i="19" s="1"/>
  <c r="T18" i="19" s="1"/>
  <c r="W18" i="19" s="1"/>
  <c r="X18" i="19" s="1"/>
  <c r="Q15" i="19"/>
  <c r="J15" i="19"/>
  <c r="K15" i="19" s="1"/>
  <c r="L15" i="19" s="1"/>
  <c r="M15" i="19" s="1"/>
  <c r="N15" i="19" s="1"/>
  <c r="O15" i="19" s="1"/>
  <c r="R15" i="19" s="1"/>
  <c r="S15" i="19" s="1"/>
  <c r="T15" i="19" s="1"/>
  <c r="W15" i="19" s="1"/>
  <c r="X15" i="19" s="1"/>
  <c r="Q9" i="19"/>
  <c r="Q27" i="19" s="1"/>
  <c r="M9" i="19" l="1"/>
  <c r="N9" i="19" l="1"/>
  <c r="O9" i="19" s="1"/>
  <c r="R9" i="19" s="1"/>
  <c r="S9" i="19" s="1"/>
  <c r="T9" i="19" s="1"/>
  <c r="W9" i="19" s="1"/>
  <c r="X9" i="19" s="1"/>
  <c r="X16" i="21"/>
  <c r="X109" i="21" s="1"/>
  <c r="R20" i="20"/>
  <c r="R38" i="20" s="1"/>
  <c r="F38" i="20"/>
</calcChain>
</file>

<file path=xl/comments1.xml><?xml version="1.0" encoding="utf-8"?>
<comments xmlns="http://schemas.openxmlformats.org/spreadsheetml/2006/main">
  <authors>
    <author>wb335051</author>
  </authors>
  <commentList>
    <comment ref="O20" authorId="0" shapeId="0">
      <text>
        <r>
          <rPr>
            <b/>
            <sz val="9"/>
            <color indexed="81"/>
            <rFont val="Tahoma"/>
            <family val="2"/>
          </rPr>
          <t>wb335051:</t>
        </r>
        <r>
          <rPr>
            <sz val="9"/>
            <color indexed="81"/>
            <rFont val="Tahoma"/>
            <family val="2"/>
          </rPr>
          <t xml:space="preserve">
Submission by Eval. Committee to Mgt not to Bank
</t>
        </r>
      </text>
    </comment>
  </commentList>
</comments>
</file>

<file path=xl/sharedStrings.xml><?xml version="1.0" encoding="utf-8"?>
<sst xmlns="http://schemas.openxmlformats.org/spreadsheetml/2006/main" count="569" uniqueCount="170">
  <si>
    <t>Plan</t>
  </si>
  <si>
    <t>Actual</t>
  </si>
  <si>
    <t>Total Cost</t>
  </si>
  <si>
    <t>Description*</t>
  </si>
  <si>
    <t>Prior/Post Review</t>
  </si>
  <si>
    <t>Plan vs. Actual</t>
  </si>
  <si>
    <t>Short
List</t>
  </si>
  <si>
    <t>Selection Method</t>
  </si>
  <si>
    <t>Fill gray cells only!</t>
  </si>
  <si>
    <t>Opening Financial Proposals</t>
  </si>
  <si>
    <t>Submission
Evaluation
Report (T)</t>
  </si>
  <si>
    <t>No-objection
Evaluation
Report  (T)</t>
  </si>
  <si>
    <t>BASIC DATA</t>
  </si>
  <si>
    <t>Bidding Period</t>
  </si>
  <si>
    <t>Bid Evaluation</t>
  </si>
  <si>
    <t>Lot
Number</t>
  </si>
  <si>
    <t>Procurement Method</t>
  </si>
  <si>
    <t>Pre-or Post Qualification</t>
  </si>
  <si>
    <t>Prior or Post Review</t>
  </si>
  <si>
    <t>Bid Invitation Date</t>
  </si>
  <si>
    <t>Bid Closing-Opening</t>
  </si>
  <si>
    <t>Basic Data</t>
  </si>
  <si>
    <t>Lumpsum or Bill of Quantities</t>
  </si>
  <si>
    <t>Contract Finalization</t>
  </si>
  <si>
    <t>Lumpsum
or
Time-Based</t>
  </si>
  <si>
    <t>Submission/
Opening
Date</t>
  </si>
  <si>
    <t>Invitation
Date</t>
  </si>
  <si>
    <t xml:space="preserve">Contract Award </t>
  </si>
  <si>
    <t>Contract 
Signature</t>
  </si>
  <si>
    <t>Estimated Amount in US $</t>
  </si>
  <si>
    <t>Date
Contract
Award</t>
  </si>
  <si>
    <t>Date
Contract
Signature</t>
  </si>
  <si>
    <t>Contract Amount in 
US$ '000</t>
  </si>
  <si>
    <t>If Prequalification</t>
  </si>
  <si>
    <t>Lead-time before shortlist</t>
  </si>
  <si>
    <t>Submission
Date</t>
  </si>
  <si>
    <t>No-objection
Date</t>
  </si>
  <si>
    <t>Submission
Bid Eval Rpt</t>
  </si>
  <si>
    <t>Package
Number</t>
  </si>
  <si>
    <t>Estimated Amount in
US $</t>
  </si>
  <si>
    <t>Contract
Type</t>
  </si>
  <si>
    <t>Estimated Amount
 in US$ '000</t>
  </si>
  <si>
    <t>Preparation 
Request for Proposals</t>
  </si>
  <si>
    <t>Consultant
Proposals</t>
  </si>
  <si>
    <t>Request for EOI
(where required)</t>
  </si>
  <si>
    <t>Preparation
Eval Report
(T) (F)</t>
  </si>
  <si>
    <t>Proposal Evaluation and Negotiation for Projects after May 2002
Technical (T) &amp; Financial (F) and Negotions (N)</t>
  </si>
  <si>
    <t>Negotiations (N)</t>
  </si>
  <si>
    <t>Draft Contract</t>
  </si>
  <si>
    <t>Submission Date</t>
  </si>
  <si>
    <t>No-objection Date</t>
  </si>
  <si>
    <t>6 to</t>
  </si>
  <si>
    <t>12 wks</t>
  </si>
  <si>
    <t>1.5 - 3 wks</t>
  </si>
  <si>
    <t>1 - 1.5 wks</t>
  </si>
  <si>
    <t>Draft Bid Documents, including specs and quantities, draft SPN</t>
  </si>
  <si>
    <t>1 wk</t>
  </si>
  <si>
    <t>1.5-3 wks</t>
  </si>
  <si>
    <t>1.5 - 2 wks</t>
  </si>
  <si>
    <t>2 - 3 wks</t>
  </si>
  <si>
    <t>2 wks</t>
  </si>
  <si>
    <t>1 - 3 wks</t>
  </si>
  <si>
    <t>1 - 2 wks</t>
  </si>
  <si>
    <t>4  to</t>
  </si>
  <si>
    <t>0.5 - 2 wks</t>
  </si>
  <si>
    <t>add 7-13 wks</t>
  </si>
  <si>
    <t>Prep &amp; Submission
by Ex Agency</t>
  </si>
  <si>
    <t>4 - 7 wks</t>
  </si>
  <si>
    <t>Prep &amp; Submission
by Ex Ag</t>
  </si>
  <si>
    <t>3 - 6 wks</t>
  </si>
  <si>
    <t>Contract Implementation</t>
  </si>
  <si>
    <t>Arrival
of
Goods</t>
  </si>
  <si>
    <t>Inspection
Final
Acceptance</t>
  </si>
  <si>
    <t>Opening
of 
Let of Credit</t>
  </si>
  <si>
    <t>List of Contracts</t>
  </si>
  <si>
    <t>Norm Duration of Proc Steps</t>
  </si>
  <si>
    <t>Mobilization
Advance
Payment</t>
  </si>
  <si>
    <t>Substantial
Completion</t>
  </si>
  <si>
    <t>Final
Acceptance</t>
  </si>
  <si>
    <t>Final
Cost</t>
  </si>
  <si>
    <t>Final
Report</t>
  </si>
  <si>
    <t>Draft
Report</t>
  </si>
  <si>
    <t>If Post-Review, No-objection Dates are not needed</t>
  </si>
  <si>
    <t>On-line UNDB
Gateway
Nat Press</t>
  </si>
  <si>
    <t>Spec Proc Notice
Advert</t>
  </si>
  <si>
    <t>Date
Contract
Advert</t>
  </si>
  <si>
    <t>Date 
Contract
Advert</t>
  </si>
  <si>
    <t>Post Review</t>
  </si>
  <si>
    <t>Post Qualification</t>
  </si>
  <si>
    <t>1</t>
  </si>
  <si>
    <t>NCB</t>
  </si>
  <si>
    <t>N/A</t>
  </si>
  <si>
    <t>Remarks</t>
  </si>
  <si>
    <t>Component 1:(Instititional Development)</t>
  </si>
  <si>
    <t>Lump Sum</t>
  </si>
  <si>
    <t>QCBS</t>
  </si>
  <si>
    <t>Prior Review</t>
  </si>
  <si>
    <t>10-Aug-10</t>
  </si>
  <si>
    <t>Prequalification</t>
  </si>
  <si>
    <t>24-Sep-10</t>
  </si>
  <si>
    <t>23-Aug-10</t>
  </si>
  <si>
    <t>27-Jul-10</t>
  </si>
  <si>
    <t>25-Oct-10</t>
  </si>
  <si>
    <t>04-Nov-10</t>
  </si>
  <si>
    <t>17-Aug-10</t>
  </si>
  <si>
    <t>18-Nov-10</t>
  </si>
  <si>
    <t>11-Nov-10</t>
  </si>
  <si>
    <t>30-Aug-10</t>
  </si>
  <si>
    <t>16-Aug-10</t>
  </si>
  <si>
    <t>Consultancy Services for the Supervision of Routine Maintenance of Roads (10 Lots @US$60,000 per Lot)</t>
  </si>
  <si>
    <t>10-Nov-10</t>
  </si>
  <si>
    <t xml:space="preserve">IDA Credit No.: </t>
  </si>
  <si>
    <t>1-April-10</t>
  </si>
  <si>
    <t>15-April-10</t>
  </si>
  <si>
    <t>21-April-10</t>
  </si>
  <si>
    <t>3-May-10</t>
  </si>
  <si>
    <t>10-May-10</t>
  </si>
  <si>
    <t>17-May-10</t>
  </si>
  <si>
    <t>20-May-10</t>
  </si>
  <si>
    <t>17-June-10</t>
  </si>
  <si>
    <t>1-July-10</t>
  </si>
  <si>
    <t>8-July-2010</t>
  </si>
  <si>
    <t>26-July-2010</t>
  </si>
  <si>
    <t>3-Aug-10</t>
  </si>
  <si>
    <t>7-Sept-10</t>
  </si>
  <si>
    <t>3-June-10</t>
  </si>
  <si>
    <t>19-July-10</t>
  </si>
  <si>
    <t>Contract Amount in US$</t>
  </si>
  <si>
    <t>5-July-10</t>
  </si>
  <si>
    <t>6-Sept-10</t>
  </si>
  <si>
    <t>NB: Submission of BER under NCB implies submission by the Evaluation Committee to Management for Approval, and not to the Bank</t>
  </si>
  <si>
    <t>Prior</t>
  </si>
  <si>
    <t xml:space="preserve">Programme: </t>
  </si>
  <si>
    <t xml:space="preserve">Date: </t>
  </si>
  <si>
    <t xml:space="preserve">Applicable Period: </t>
  </si>
  <si>
    <t>Project ID:</t>
  </si>
  <si>
    <r>
      <t>Credit Number:</t>
    </r>
    <r>
      <rPr>
        <b/>
        <sz val="12"/>
        <color indexed="8"/>
        <rFont val="Candara"/>
        <family val="2"/>
      </rPr>
      <t xml:space="preserve"> </t>
    </r>
  </si>
  <si>
    <t xml:space="preserve">Implementing Agency: </t>
  </si>
  <si>
    <r>
      <t>Country/Or</t>
    </r>
    <r>
      <rPr>
        <b/>
        <sz val="14"/>
        <rFont val="Candara"/>
        <family val="2"/>
      </rPr>
      <t xml:space="preserve">ganisation: </t>
    </r>
  </si>
  <si>
    <t>Country:</t>
  </si>
  <si>
    <t>Program:</t>
  </si>
  <si>
    <t>Date:</t>
  </si>
  <si>
    <t>Applicable Period:</t>
  </si>
  <si>
    <t>Implementing Agency:</t>
  </si>
  <si>
    <t>AFRICA CENTRE of EXCELLENCE (ACE) PROJECT</t>
  </si>
  <si>
    <t>KNUST ENGINEERING EDUCATION PROJECT (KEEP)</t>
  </si>
  <si>
    <t>KWAME NKRUMAH UNIVERSITY OF SCIENCE AND TECHNOLOGY</t>
  </si>
  <si>
    <t xml:space="preserve"> (KNUST)  KUMASI, GHANA</t>
  </si>
  <si>
    <t>Procurement Entity: -Kwame Nkrumah University of Science and Technology</t>
  </si>
  <si>
    <t>PROCUREMENT PLAN FOR GOODS/WORKS/TECH. SERVICES-UPDATED</t>
  </si>
  <si>
    <t>2022/2023 ACADEMIC YEAR</t>
  </si>
  <si>
    <t>ACE/KNUST/GD/001/2022/23</t>
  </si>
  <si>
    <t>ACE/KNUST/GD/002/2022/23</t>
  </si>
  <si>
    <t>ACE/KNUST/GD/003/2022/23</t>
  </si>
  <si>
    <t>ACE/KNUST/GD/004/2022/23</t>
  </si>
  <si>
    <t>Budget Period:- January 2023 - December 2023- GOODS</t>
  </si>
  <si>
    <t>Procurement of additional Laboratory equipments and Consumables</t>
  </si>
  <si>
    <t>Procurement of Teaching equipments, laptops, E-learning facilities, signages, security gargets etc.</t>
  </si>
  <si>
    <t xml:space="preserve">Procurement of Office Equipments, Office Furniture &amp; Fittings, Interior skimming &amp; Décor, etc  </t>
  </si>
  <si>
    <t>Procurement of Material and Partitioning of  two Engineering Labs, Lecture Theatre, Office Space for receipttion and store et,</t>
  </si>
  <si>
    <t>Lumpsum</t>
  </si>
  <si>
    <t>Procurement of Material/wood for the erecting of Pergola at the open space on the top of the building to serve as sitting area</t>
  </si>
  <si>
    <t>ACE/KNUST/GD/005/2022/23</t>
  </si>
  <si>
    <t>14-Feb -23</t>
  </si>
  <si>
    <t>13-Jan-23</t>
  </si>
  <si>
    <t>24-Feb- 23</t>
  </si>
  <si>
    <t>23-Mar-23</t>
  </si>
  <si>
    <t>8-Feb-23</t>
  </si>
  <si>
    <t>10-Jan-23</t>
  </si>
  <si>
    <t>PQ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</si>
</sst>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ndara"/>
      <family val="2"/>
    </font>
    <font>
      <b/>
      <sz val="12"/>
      <color indexed="8"/>
      <name val="Candara"/>
      <family val="2"/>
    </font>
    <font>
      <b/>
      <sz val="14"/>
      <name val="Candara"/>
      <family val="2"/>
    </font>
    <font>
      <sz val="10"/>
      <color rgb="FFFF0000"/>
      <name val="Times New Roman"/>
      <family val="1"/>
    </font>
    <font>
      <sz val="26"/>
      <name val="Algerian"/>
      <family val="5"/>
    </font>
    <font>
      <b/>
      <sz val="22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18"/>
      <name val="Algerian"/>
      <family val="5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1" fillId="0" borderId="0"/>
  </cellStyleXfs>
  <cellXfs count="235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 vertical="top" wrapText="1"/>
      <protection locked="0"/>
    </xf>
    <xf numFmtId="49" fontId="5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>
      <alignment horizontal="left" vertical="center"/>
    </xf>
    <xf numFmtId="49" fontId="4" fillId="6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/>
      <protection locked="0"/>
    </xf>
    <xf numFmtId="4" fontId="5" fillId="4" borderId="1" xfId="0" applyNumberFormat="1" applyFont="1" applyFill="1" applyBorder="1" applyAlignment="1" applyProtection="1">
      <alignment horizontal="center"/>
      <protection locked="0"/>
    </xf>
    <xf numFmtId="49" fontId="5" fillId="4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49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49" fontId="4" fillId="4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3" borderId="1" xfId="0" applyNumberFormat="1" applyFont="1" applyFill="1" applyBorder="1" applyAlignment="1" applyProtection="1">
      <protection locked="0"/>
    </xf>
    <xf numFmtId="4" fontId="4" fillId="3" borderId="1" xfId="0" applyNumberFormat="1" applyFont="1" applyFill="1" applyBorder="1" applyAlignment="1" applyProtection="1">
      <protection locked="0"/>
    </xf>
    <xf numFmtId="49" fontId="3" fillId="0" borderId="1" xfId="0" applyNumberFormat="1" applyFont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vertical="center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3" fontId="4" fillId="3" borderId="1" xfId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>
      <alignment horizontal="center" wrapText="1"/>
    </xf>
    <xf numFmtId="43" fontId="4" fillId="3" borderId="1" xfId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>
      <alignment horizontal="left"/>
    </xf>
    <xf numFmtId="4" fontId="5" fillId="3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14" xfId="0" applyNumberFormat="1" applyFont="1" applyFill="1" applyBorder="1" applyAlignment="1">
      <alignment horizontal="left" vertical="top"/>
    </xf>
    <xf numFmtId="49" fontId="18" fillId="3" borderId="1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top"/>
    </xf>
    <xf numFmtId="49" fontId="15" fillId="0" borderId="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Fill="1" applyBorder="1"/>
    <xf numFmtId="49" fontId="24" fillId="0" borderId="0" xfId="0" applyNumberFormat="1" applyFont="1" applyAlignment="1">
      <alignment horizontal="left" vertical="center"/>
    </xf>
    <xf numFmtId="49" fontId="24" fillId="3" borderId="0" xfId="0" applyNumberFormat="1" applyFont="1" applyFill="1" applyAlignment="1" applyProtection="1">
      <alignment horizontal="center" vertical="center"/>
      <protection locked="0"/>
    </xf>
    <xf numFmtId="49" fontId="25" fillId="0" borderId="0" xfId="0" applyNumberFormat="1" applyFont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center" vertical="center"/>
    </xf>
    <xf numFmtId="49" fontId="24" fillId="2" borderId="18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left" vertical="center"/>
    </xf>
    <xf numFmtId="49" fontId="24" fillId="2" borderId="9" xfId="0" applyNumberFormat="1" applyFont="1" applyFill="1" applyBorder="1" applyAlignment="1">
      <alignment horizontal="center" vertical="center" wrapText="1"/>
    </xf>
    <xf numFmtId="49" fontId="24" fillId="2" borderId="10" xfId="0" applyNumberFormat="1" applyFont="1" applyFill="1" applyBorder="1" applyAlignment="1">
      <alignment horizontal="center" vertical="center" wrapText="1"/>
    </xf>
    <xf numFmtId="49" fontId="24" fillId="2" borderId="11" xfId="0" applyNumberFormat="1" applyFont="1" applyFill="1" applyBorder="1" applyAlignment="1">
      <alignment horizontal="center" vertical="center" wrapText="1"/>
    </xf>
    <xf numFmtId="49" fontId="24" fillId="2" borderId="12" xfId="0" applyNumberFormat="1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5" borderId="5" xfId="0" applyNumberFormat="1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49" fontId="25" fillId="4" borderId="2" xfId="0" applyNumberFormat="1" applyFont="1" applyFill="1" applyBorder="1" applyAlignment="1" applyProtection="1">
      <alignment horizontal="center"/>
      <protection locked="0"/>
    </xf>
    <xf numFmtId="4" fontId="25" fillId="4" borderId="2" xfId="0" applyNumberFormat="1" applyFont="1" applyFill="1" applyBorder="1" applyAlignment="1" applyProtection="1">
      <alignment horizontal="center"/>
      <protection locked="0"/>
    </xf>
    <xf numFmtId="49" fontId="25" fillId="4" borderId="4" xfId="0" applyNumberFormat="1" applyFont="1" applyFill="1" applyBorder="1" applyAlignment="1">
      <alignment horizontal="center" wrapText="1"/>
    </xf>
    <xf numFmtId="49" fontId="25" fillId="0" borderId="6" xfId="0" applyNumberFormat="1" applyFont="1" applyFill="1" applyBorder="1" applyAlignment="1" applyProtection="1">
      <alignment horizontal="center"/>
      <protection locked="0"/>
    </xf>
    <xf numFmtId="49" fontId="25" fillId="4" borderId="1" xfId="0" applyNumberFormat="1" applyFont="1" applyFill="1" applyBorder="1" applyAlignment="1" applyProtection="1">
      <alignment horizontal="center"/>
      <protection locked="0"/>
    </xf>
    <xf numFmtId="4" fontId="25" fillId="4" borderId="1" xfId="0" applyNumberFormat="1" applyFont="1" applyFill="1" applyBorder="1" applyAlignment="1" applyProtection="1">
      <alignment horizontal="center"/>
      <protection locked="0"/>
    </xf>
    <xf numFmtId="49" fontId="25" fillId="4" borderId="5" xfId="0" applyNumberFormat="1" applyFont="1" applyFill="1" applyBorder="1" applyAlignment="1">
      <alignment horizontal="center" wrapText="1"/>
    </xf>
    <xf numFmtId="49" fontId="24" fillId="4" borderId="13" xfId="0" applyNumberFormat="1" applyFont="1" applyFill="1" applyBorder="1" applyAlignment="1">
      <alignment horizontal="center"/>
    </xf>
    <xf numFmtId="49" fontId="25" fillId="4" borderId="13" xfId="0" applyNumberFormat="1" applyFont="1" applyFill="1" applyBorder="1" applyAlignment="1">
      <alignment horizontal="center"/>
    </xf>
    <xf numFmtId="4" fontId="25" fillId="4" borderId="13" xfId="0" applyNumberFormat="1" applyFont="1" applyFill="1" applyBorder="1" applyAlignment="1">
      <alignment horizontal="center"/>
    </xf>
    <xf numFmtId="49" fontId="25" fillId="4" borderId="15" xfId="0" applyNumberFormat="1" applyFont="1" applyFill="1" applyBorder="1" applyAlignment="1">
      <alignment horizontal="center"/>
    </xf>
    <xf numFmtId="49" fontId="25" fillId="0" borderId="6" xfId="0" applyNumberFormat="1" applyFont="1" applyFill="1" applyBorder="1" applyAlignment="1">
      <alignment horizontal="center"/>
    </xf>
    <xf numFmtId="4" fontId="25" fillId="4" borderId="14" xfId="0" applyNumberFormat="1" applyFont="1" applyFill="1" applyBorder="1" applyAlignment="1">
      <alignment horizontal="center"/>
    </xf>
    <xf numFmtId="49" fontId="25" fillId="4" borderId="14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4" borderId="17" xfId="0" applyNumberFormat="1" applyFont="1" applyFill="1" applyBorder="1" applyAlignment="1">
      <alignment horizontal="center"/>
    </xf>
    <xf numFmtId="49" fontId="25" fillId="3" borderId="1" xfId="0" applyNumberFormat="1" applyFont="1" applyFill="1" applyBorder="1" applyAlignment="1" applyProtection="1">
      <alignment horizontal="center" wrapText="1"/>
      <protection locked="0"/>
    </xf>
    <xf numFmtId="49" fontId="25" fillId="3" borderId="1" xfId="0" applyNumberFormat="1" applyFont="1" applyFill="1" applyBorder="1" applyAlignment="1" applyProtection="1">
      <alignment horizontal="center"/>
      <protection locked="0"/>
    </xf>
    <xf numFmtId="4" fontId="25" fillId="3" borderId="1" xfId="0" applyNumberFormat="1" applyFont="1" applyFill="1" applyBorder="1" applyAlignment="1" applyProtection="1">
      <alignment horizontal="center"/>
      <protection locked="0"/>
    </xf>
    <xf numFmtId="49" fontId="25" fillId="2" borderId="1" xfId="0" applyNumberFormat="1" applyFont="1" applyFill="1" applyBorder="1" applyAlignment="1">
      <alignment horizontal="center" wrapText="1"/>
    </xf>
    <xf numFmtId="164" fontId="25" fillId="3" borderId="1" xfId="0" applyNumberFormat="1" applyFont="1" applyFill="1" applyBorder="1" applyAlignment="1" applyProtection="1">
      <alignment horizontal="center"/>
      <protection locked="0"/>
    </xf>
    <xf numFmtId="49" fontId="25" fillId="0" borderId="1" xfId="0" applyNumberFormat="1" applyFont="1" applyFill="1" applyBorder="1" applyAlignment="1" applyProtection="1">
      <alignment horizontal="center"/>
      <protection locked="0"/>
    </xf>
    <xf numFmtId="49" fontId="25" fillId="3" borderId="2" xfId="0" applyNumberFormat="1" applyFont="1" applyFill="1" applyBorder="1" applyAlignment="1" applyProtection="1">
      <alignment horizontal="center"/>
      <protection locked="0"/>
    </xf>
    <xf numFmtId="4" fontId="25" fillId="3" borderId="2" xfId="0" applyNumberFormat="1" applyFont="1" applyFill="1" applyBorder="1" applyAlignment="1" applyProtection="1">
      <alignment horizontal="center"/>
      <protection locked="0"/>
    </xf>
    <xf numFmtId="49" fontId="25" fillId="2" borderId="4" xfId="0" applyNumberFormat="1" applyFont="1" applyFill="1" applyBorder="1" applyAlignment="1">
      <alignment horizontal="center" wrapText="1"/>
    </xf>
    <xf numFmtId="49" fontId="25" fillId="4" borderId="1" xfId="0" applyNumberFormat="1" applyFont="1" applyFill="1" applyBorder="1" applyAlignment="1">
      <alignment horizontal="left"/>
    </xf>
    <xf numFmtId="49" fontId="25" fillId="4" borderId="1" xfId="0" applyNumberFormat="1" applyFont="1" applyFill="1" applyBorder="1" applyAlignment="1">
      <alignment horizontal="center"/>
    </xf>
    <xf numFmtId="4" fontId="25" fillId="4" borderId="1" xfId="0" applyNumberFormat="1" applyFont="1" applyFill="1" applyBorder="1" applyAlignment="1">
      <alignment horizontal="center"/>
    </xf>
    <xf numFmtId="49" fontId="25" fillId="4" borderId="3" xfId="0" applyNumberFormat="1" applyFont="1" applyFill="1" applyBorder="1" applyAlignment="1">
      <alignment horizontal="center"/>
    </xf>
    <xf numFmtId="49" fontId="25" fillId="4" borderId="1" xfId="0" applyNumberFormat="1" applyFont="1" applyFill="1" applyBorder="1" applyAlignment="1">
      <alignment horizontal="center" wrapText="1"/>
    </xf>
    <xf numFmtId="49" fontId="25" fillId="2" borderId="5" xfId="0" applyNumberFormat="1" applyFont="1" applyFill="1" applyBorder="1" applyAlignment="1">
      <alignment horizontal="center" wrapText="1"/>
    </xf>
    <xf numFmtId="49" fontId="25" fillId="3" borderId="3" xfId="0" applyNumberFormat="1" applyFont="1" applyFill="1" applyBorder="1" applyAlignment="1" applyProtection="1">
      <alignment horizontal="center"/>
      <protection locked="0"/>
    </xf>
    <xf numFmtId="49" fontId="25" fillId="4" borderId="14" xfId="0" applyNumberFormat="1" applyFont="1" applyFill="1" applyBorder="1" applyAlignment="1">
      <alignment horizontal="left"/>
    </xf>
    <xf numFmtId="49" fontId="25" fillId="4" borderId="2" xfId="0" applyNumberFormat="1" applyFont="1" applyFill="1" applyBorder="1" applyAlignment="1">
      <alignment horizontal="center"/>
    </xf>
    <xf numFmtId="49" fontId="25" fillId="4" borderId="4" xfId="0" applyNumberFormat="1" applyFont="1" applyFill="1" applyBorder="1" applyAlignment="1">
      <alignment horizontal="center"/>
    </xf>
    <xf numFmtId="49" fontId="24" fillId="4" borderId="14" xfId="0" applyNumberFormat="1" applyFont="1" applyFill="1" applyBorder="1" applyAlignment="1">
      <alignment horizontal="left"/>
    </xf>
    <xf numFmtId="49" fontId="24" fillId="2" borderId="2" xfId="0" applyNumberFormat="1" applyFont="1" applyFill="1" applyBorder="1" applyAlignment="1">
      <alignment horizontal="left"/>
    </xf>
    <xf numFmtId="49" fontId="25" fillId="2" borderId="2" xfId="0" applyNumberFormat="1" applyFont="1" applyFill="1" applyBorder="1" applyAlignment="1">
      <alignment horizontal="center"/>
    </xf>
    <xf numFmtId="4" fontId="24" fillId="3" borderId="6" xfId="0" applyNumberFormat="1" applyFont="1" applyFill="1" applyBorder="1" applyAlignment="1" applyProtection="1">
      <alignment horizontal="center"/>
      <protection locked="0"/>
    </xf>
    <xf numFmtId="49" fontId="25" fillId="2" borderId="6" xfId="0" applyNumberFormat="1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left"/>
    </xf>
    <xf numFmtId="49" fontId="25" fillId="2" borderId="1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 applyProtection="1">
      <alignment horizontal="center" wrapText="1"/>
      <protection locked="0"/>
    </xf>
    <xf numFmtId="4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49" fontId="2" fillId="2" borderId="5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49" fontId="24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2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0" xfId="0" applyFont="1" applyFill="1" applyAlignment="1"/>
    <xf numFmtId="49" fontId="25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8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49" fontId="25" fillId="3" borderId="14" xfId="0" applyNumberFormat="1" applyFont="1" applyFill="1" applyBorder="1" applyAlignment="1" applyProtection="1">
      <alignment horizontal="left" vertical="top" wrapText="1"/>
      <protection locked="0"/>
    </xf>
    <xf numFmtId="49" fontId="25" fillId="3" borderId="2" xfId="0" applyNumberFormat="1" applyFont="1" applyFill="1" applyBorder="1" applyAlignment="1" applyProtection="1">
      <alignment horizontal="left" vertical="top" wrapText="1"/>
      <protection locked="0"/>
    </xf>
    <xf numFmtId="0" fontId="24" fillId="4" borderId="17" xfId="0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top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49" fontId="24" fillId="2" borderId="18" xfId="0" applyNumberFormat="1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center" vertical="center" wrapText="1"/>
    </xf>
    <xf numFmtId="49" fontId="24" fillId="2" borderId="8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" xfId="0" applyNumberFormat="1" applyFont="1" applyFill="1" applyBorder="1" applyAlignment="1">
      <alignment horizontal="left" vertical="center" wrapText="1"/>
    </xf>
    <xf numFmtId="49" fontId="4" fillId="3" borderId="14" xfId="0" applyNumberFormat="1" applyFont="1" applyFill="1" applyBorder="1" applyAlignment="1" applyProtection="1">
      <alignment horizontal="left" vertical="top" wrapText="1"/>
      <protection locked="0"/>
    </xf>
    <xf numFmtId="49" fontId="4" fillId="3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top" wrapText="1"/>
    </xf>
    <xf numFmtId="49" fontId="4" fillId="3" borderId="14" xfId="0" applyNumberFormat="1" applyFont="1" applyFill="1" applyBorder="1" applyAlignment="1" applyProtection="1">
      <alignment vertical="top"/>
      <protection locked="0"/>
    </xf>
    <xf numFmtId="49" fontId="4" fillId="3" borderId="2" xfId="0" applyNumberFormat="1" applyFont="1" applyFill="1" applyBorder="1" applyAlignment="1" applyProtection="1">
      <alignment vertical="top"/>
      <protection locked="0"/>
    </xf>
    <xf numFmtId="49" fontId="4" fillId="3" borderId="14" xfId="0" applyNumberFormat="1" applyFont="1" applyFill="1" applyBorder="1" applyAlignment="1" applyProtection="1">
      <alignment vertical="top" wrapText="1"/>
      <protection locked="0"/>
    </xf>
    <xf numFmtId="49" fontId="4" fillId="3" borderId="2" xfId="0" applyNumberFormat="1" applyFont="1" applyFill="1" applyBorder="1" applyAlignment="1" applyProtection="1">
      <alignment vertical="top" wrapText="1"/>
      <protection locked="0"/>
    </xf>
    <xf numFmtId="0" fontId="4" fillId="3" borderId="1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8">
    <cellStyle name="Comma" xfId="1" builtinId="3"/>
    <cellStyle name="Comma 2" xfId="2"/>
    <cellStyle name="Comma 3" xfId="3"/>
    <cellStyle name="Comma 3 2" xfId="4"/>
    <cellStyle name="Comma 4" xfId="5"/>
    <cellStyle name="Comma 4 2" xfId="6"/>
    <cellStyle name="Comma 5" xfId="7"/>
    <cellStyle name="Comma 6" xfId="8"/>
    <cellStyle name="Currency 2" xfId="9"/>
    <cellStyle name="Currency 3" xfId="10"/>
    <cellStyle name="Currency 3 2" xfId="11"/>
    <cellStyle name="Currency 4" xfId="12"/>
    <cellStyle name="Currency 4 2" xfId="13"/>
    <cellStyle name="Currency 5" xfId="14"/>
    <cellStyle name="Currency 6" xfId="15"/>
    <cellStyle name="Normal" xfId="0" builtinId="0"/>
    <cellStyle name="Normal 2" xfId="16"/>
    <cellStyle name="Normal 3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10"/>
  <sheetViews>
    <sheetView view="pageBreakPreview" topLeftCell="A5" zoomScaleNormal="100" zoomScaleSheetLayoutView="100" workbookViewId="0">
      <selection activeCell="A8" sqref="A8:P8"/>
    </sheetView>
  </sheetViews>
  <sheetFormatPr defaultRowHeight="12.75" x14ac:dyDescent="0.2"/>
  <cols>
    <col min="1" max="1" width="33.85546875" customWidth="1"/>
    <col min="2" max="2" width="22" customWidth="1"/>
  </cols>
  <sheetData>
    <row r="2" spans="1:16" ht="64.5" customHeight="1" x14ac:dyDescent="0.6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37.5" x14ac:dyDescent="0.6">
      <c r="A3" s="175" t="s">
        <v>144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s="99" customFormat="1" ht="81" customHeight="1" x14ac:dyDescent="0.4">
      <c r="A4" s="176" t="s">
        <v>145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s="99" customFormat="1" ht="81" customHeight="1" x14ac:dyDescent="0.2">
      <c r="A5" s="177" t="s">
        <v>146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ht="69" customHeight="1" x14ac:dyDescent="0.2">
      <c r="A6" s="172" t="s">
        <v>147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ht="45" customHeight="1" x14ac:dyDescent="0.3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80.099999999999994" customHeight="1" x14ac:dyDescent="0.45">
      <c r="A8" s="173" t="s">
        <v>150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ht="45" customHeight="1" x14ac:dyDescent="0.3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30" x14ac:dyDescent="0.4">
      <c r="A10" s="174" t="s">
        <v>149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</row>
  </sheetData>
  <mergeCells count="7">
    <mergeCell ref="A6:P6"/>
    <mergeCell ref="A8:P8"/>
    <mergeCell ref="A10:P10"/>
    <mergeCell ref="A2:P2"/>
    <mergeCell ref="A3:P3"/>
    <mergeCell ref="A4:P4"/>
    <mergeCell ref="A5:P5"/>
  </mergeCells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Z1129"/>
  <sheetViews>
    <sheetView tabSelected="1" topLeftCell="C1" zoomScale="75" zoomScaleNormal="75" workbookViewId="0">
      <selection activeCell="H18" sqref="H18"/>
    </sheetView>
  </sheetViews>
  <sheetFormatPr defaultRowHeight="12.75" x14ac:dyDescent="0.2"/>
  <cols>
    <col min="1" max="1" width="44" style="25" customWidth="1"/>
    <col min="2" max="2" width="15.7109375" style="12" customWidth="1"/>
    <col min="3" max="7" width="17.28515625" style="12" customWidth="1"/>
    <col min="8" max="8" width="7.7109375" style="12" bestFit="1" customWidth="1"/>
    <col min="9" max="10" width="17" style="12" customWidth="1"/>
    <col min="11" max="11" width="17.7109375" style="12" customWidth="1"/>
    <col min="12" max="15" width="17" style="12" customWidth="1"/>
    <col min="16" max="16" width="7.7109375" style="12" bestFit="1" customWidth="1"/>
    <col min="17" max="20" width="17" style="12" customWidth="1"/>
    <col min="21" max="21" width="3.140625" style="17" customWidth="1"/>
    <col min="22" max="24" width="16.140625" style="12" customWidth="1"/>
    <col min="25" max="25" width="13.85546875" style="12" customWidth="1"/>
    <col min="26" max="16384" width="9.140625" style="12"/>
  </cols>
  <sheetData>
    <row r="1" spans="1:2158" ht="39" customHeight="1" thickBot="1" x14ac:dyDescent="0.35">
      <c r="A1" s="192" t="s">
        <v>148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4"/>
    </row>
    <row r="2" spans="1:2158" ht="46.5" customHeight="1" thickBot="1" x14ac:dyDescent="0.35">
      <c r="A2" s="192" t="s">
        <v>155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4"/>
    </row>
    <row r="3" spans="1:2158" s="15" customFormat="1" ht="38.25" customHeight="1" x14ac:dyDescent="0.2">
      <c r="A3" s="101"/>
      <c r="B3" s="102"/>
      <c r="C3" s="184" t="s">
        <v>12</v>
      </c>
      <c r="D3" s="197"/>
      <c r="E3" s="197"/>
      <c r="F3" s="197"/>
      <c r="G3" s="185"/>
      <c r="H3" s="103"/>
      <c r="I3" s="195" t="s">
        <v>55</v>
      </c>
      <c r="J3" s="196"/>
      <c r="K3" s="104" t="s">
        <v>84</v>
      </c>
      <c r="L3" s="197" t="s">
        <v>13</v>
      </c>
      <c r="M3" s="185"/>
      <c r="N3" s="184" t="s">
        <v>14</v>
      </c>
      <c r="O3" s="185"/>
      <c r="P3" s="103"/>
      <c r="Q3" s="184" t="s">
        <v>23</v>
      </c>
      <c r="R3" s="197"/>
      <c r="S3" s="197"/>
      <c r="T3" s="197"/>
      <c r="U3" s="105"/>
      <c r="V3" s="106"/>
      <c r="W3" s="107" t="s">
        <v>70</v>
      </c>
      <c r="X3" s="108"/>
    </row>
    <row r="4" spans="1:2158" s="15" customFormat="1" ht="59.25" customHeight="1" thickBot="1" x14ac:dyDescent="0.25">
      <c r="A4" s="109" t="s">
        <v>3</v>
      </c>
      <c r="B4" s="110" t="s">
        <v>38</v>
      </c>
      <c r="C4" s="110" t="s">
        <v>15</v>
      </c>
      <c r="D4" s="110" t="s">
        <v>29</v>
      </c>
      <c r="E4" s="110" t="s">
        <v>16</v>
      </c>
      <c r="F4" s="110" t="s">
        <v>17</v>
      </c>
      <c r="G4" s="111" t="s">
        <v>18</v>
      </c>
      <c r="H4" s="110" t="s">
        <v>5</v>
      </c>
      <c r="I4" s="112" t="s">
        <v>66</v>
      </c>
      <c r="J4" s="112" t="s">
        <v>36</v>
      </c>
      <c r="K4" s="110" t="s">
        <v>83</v>
      </c>
      <c r="L4" s="110" t="s">
        <v>19</v>
      </c>
      <c r="M4" s="110" t="s">
        <v>20</v>
      </c>
      <c r="N4" s="110" t="s">
        <v>37</v>
      </c>
      <c r="O4" s="112" t="s">
        <v>36</v>
      </c>
      <c r="P4" s="110" t="s">
        <v>5</v>
      </c>
      <c r="Q4" s="112" t="s">
        <v>127</v>
      </c>
      <c r="R4" s="112" t="s">
        <v>30</v>
      </c>
      <c r="S4" s="112" t="s">
        <v>86</v>
      </c>
      <c r="T4" s="113" t="s">
        <v>31</v>
      </c>
      <c r="U4" s="114"/>
      <c r="V4" s="115" t="s">
        <v>73</v>
      </c>
      <c r="W4" s="116" t="s">
        <v>71</v>
      </c>
      <c r="X4" s="116" t="s">
        <v>72</v>
      </c>
    </row>
    <row r="5" spans="1:2158" ht="19.5" customHeight="1" thickTop="1" x14ac:dyDescent="0.3">
      <c r="A5" s="178" t="s">
        <v>75</v>
      </c>
      <c r="B5" s="117"/>
      <c r="C5" s="117"/>
      <c r="D5" s="118"/>
      <c r="E5" s="117"/>
      <c r="F5" s="117" t="s">
        <v>33</v>
      </c>
      <c r="G5" s="117"/>
      <c r="H5" s="119" t="s">
        <v>0</v>
      </c>
      <c r="I5" s="117" t="s">
        <v>67</v>
      </c>
      <c r="J5" s="117" t="s">
        <v>54</v>
      </c>
      <c r="K5" s="117" t="s">
        <v>58</v>
      </c>
      <c r="L5" s="117" t="s">
        <v>51</v>
      </c>
      <c r="M5" s="117" t="s">
        <v>52</v>
      </c>
      <c r="N5" s="117" t="s">
        <v>53</v>
      </c>
      <c r="O5" s="117" t="s">
        <v>54</v>
      </c>
      <c r="P5" s="119" t="s">
        <v>0</v>
      </c>
      <c r="Q5" s="118"/>
      <c r="R5" s="117" t="s">
        <v>56</v>
      </c>
      <c r="S5" s="117"/>
      <c r="T5" s="117" t="s">
        <v>57</v>
      </c>
      <c r="U5" s="120"/>
      <c r="V5" s="117"/>
      <c r="W5" s="117"/>
      <c r="X5" s="117"/>
    </row>
    <row r="6" spans="1:2158" ht="19.5" customHeight="1" x14ac:dyDescent="0.3">
      <c r="A6" s="179"/>
      <c r="B6" s="121"/>
      <c r="C6" s="121"/>
      <c r="D6" s="122"/>
      <c r="E6" s="121"/>
      <c r="F6" s="117" t="s">
        <v>65</v>
      </c>
      <c r="G6" s="121"/>
      <c r="H6" s="123" t="s">
        <v>1</v>
      </c>
      <c r="I6" s="117"/>
      <c r="J6" s="121"/>
      <c r="K6" s="121"/>
      <c r="L6" s="121"/>
      <c r="M6" s="121"/>
      <c r="N6" s="121"/>
      <c r="O6" s="121"/>
      <c r="P6" s="123" t="s">
        <v>1</v>
      </c>
      <c r="Q6" s="122"/>
      <c r="R6" s="121"/>
      <c r="S6" s="121"/>
      <c r="T6" s="121"/>
      <c r="U6" s="120"/>
      <c r="V6" s="117"/>
      <c r="W6" s="117"/>
      <c r="X6" s="117"/>
    </row>
    <row r="7" spans="1:2158" ht="19.5" customHeight="1" thickBot="1" x14ac:dyDescent="0.35">
      <c r="A7" s="124" t="s">
        <v>74</v>
      </c>
      <c r="B7" s="125"/>
      <c r="C7" s="125"/>
      <c r="D7" s="126"/>
      <c r="E7" s="125"/>
      <c r="F7" s="125"/>
      <c r="G7" s="125"/>
      <c r="H7" s="125"/>
      <c r="I7" s="125"/>
      <c r="J7" s="125"/>
      <c r="K7" s="127"/>
      <c r="L7" s="127"/>
      <c r="M7" s="125"/>
      <c r="N7" s="125"/>
      <c r="O7" s="125"/>
      <c r="P7" s="125"/>
      <c r="Q7" s="126"/>
      <c r="R7" s="125"/>
      <c r="S7" s="125"/>
      <c r="T7" s="125"/>
      <c r="U7" s="128"/>
      <c r="V7" s="125"/>
      <c r="W7" s="125"/>
      <c r="X7" s="125"/>
    </row>
    <row r="8" spans="1:2158" s="98" customFormat="1" ht="19.5" customHeight="1" x14ac:dyDescent="0.3">
      <c r="A8" s="188"/>
      <c r="B8" s="189"/>
      <c r="C8" s="190"/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29"/>
      <c r="R8" s="130"/>
      <c r="S8" s="130"/>
      <c r="T8" s="130"/>
      <c r="U8" s="131"/>
      <c r="V8" s="130"/>
      <c r="W8" s="130"/>
      <c r="X8" s="132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7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97"/>
      <c r="SY8" s="97"/>
      <c r="SZ8" s="97"/>
      <c r="TA8" s="97"/>
      <c r="TB8" s="97"/>
      <c r="TC8" s="97"/>
      <c r="TD8" s="97"/>
      <c r="TE8" s="97"/>
      <c r="TF8" s="97"/>
      <c r="TG8" s="97"/>
      <c r="TH8" s="97"/>
      <c r="TI8" s="97"/>
      <c r="TJ8" s="97"/>
      <c r="TK8" s="97"/>
      <c r="TL8" s="97"/>
      <c r="TM8" s="97"/>
      <c r="TN8" s="97"/>
      <c r="TO8" s="97"/>
      <c r="TP8" s="97"/>
      <c r="TQ8" s="97"/>
      <c r="TR8" s="97"/>
      <c r="TS8" s="97"/>
      <c r="TT8" s="97"/>
      <c r="TU8" s="97"/>
      <c r="TV8" s="97"/>
      <c r="TW8" s="97"/>
      <c r="TX8" s="97"/>
      <c r="TY8" s="97"/>
      <c r="TZ8" s="97"/>
      <c r="UA8" s="97"/>
      <c r="UB8" s="97"/>
      <c r="UC8" s="97"/>
      <c r="UD8" s="97"/>
      <c r="UE8" s="97"/>
      <c r="UF8" s="97"/>
      <c r="UG8" s="97"/>
      <c r="UH8" s="97"/>
      <c r="UI8" s="97"/>
      <c r="UJ8" s="97"/>
      <c r="UK8" s="97"/>
      <c r="UL8" s="97"/>
      <c r="UM8" s="97"/>
      <c r="UN8" s="97"/>
      <c r="UO8" s="97"/>
      <c r="UP8" s="97"/>
      <c r="UQ8" s="97"/>
      <c r="UR8" s="97"/>
      <c r="US8" s="97"/>
      <c r="UT8" s="97"/>
      <c r="UU8" s="97"/>
      <c r="UV8" s="97"/>
      <c r="UW8" s="97"/>
      <c r="UX8" s="97"/>
      <c r="UY8" s="97"/>
      <c r="UZ8" s="97"/>
      <c r="VA8" s="97"/>
      <c r="VB8" s="97"/>
      <c r="VC8" s="97"/>
      <c r="VD8" s="97"/>
      <c r="VE8" s="97"/>
      <c r="VF8" s="97"/>
      <c r="VG8" s="97"/>
      <c r="VH8" s="97"/>
      <c r="VI8" s="97"/>
      <c r="VJ8" s="97"/>
      <c r="VK8" s="97"/>
      <c r="VL8" s="97"/>
      <c r="VM8" s="97"/>
      <c r="VN8" s="97"/>
      <c r="VO8" s="97"/>
      <c r="VP8" s="97"/>
      <c r="VQ8" s="97"/>
      <c r="VR8" s="97"/>
      <c r="VS8" s="97"/>
      <c r="VT8" s="97"/>
      <c r="VU8" s="97"/>
      <c r="VV8" s="97"/>
      <c r="VW8" s="97"/>
      <c r="VX8" s="97"/>
      <c r="VY8" s="97"/>
      <c r="VZ8" s="97"/>
      <c r="WA8" s="97"/>
      <c r="WB8" s="97"/>
      <c r="WC8" s="97"/>
      <c r="WD8" s="97"/>
      <c r="WE8" s="97"/>
      <c r="WF8" s="97"/>
      <c r="WG8" s="97"/>
      <c r="WH8" s="97"/>
      <c r="WI8" s="97"/>
      <c r="WJ8" s="97"/>
      <c r="WK8" s="97"/>
      <c r="WL8" s="97"/>
      <c r="WM8" s="97"/>
      <c r="WN8" s="97"/>
      <c r="WO8" s="97"/>
      <c r="WP8" s="97"/>
      <c r="WQ8" s="97"/>
      <c r="WR8" s="97"/>
      <c r="WS8" s="97"/>
      <c r="WT8" s="97"/>
      <c r="WU8" s="97"/>
      <c r="WV8" s="97"/>
      <c r="WW8" s="97"/>
      <c r="WX8" s="97"/>
      <c r="WY8" s="97"/>
      <c r="WZ8" s="97"/>
      <c r="XA8" s="97"/>
      <c r="XB8" s="97"/>
      <c r="XC8" s="97"/>
      <c r="XD8" s="97"/>
      <c r="XE8" s="97"/>
      <c r="XF8" s="97"/>
      <c r="XG8" s="97"/>
      <c r="XH8" s="97"/>
      <c r="XI8" s="97"/>
      <c r="XJ8" s="97"/>
      <c r="XK8" s="97"/>
      <c r="XL8" s="97"/>
      <c r="XM8" s="97"/>
      <c r="XN8" s="97"/>
      <c r="XO8" s="97"/>
      <c r="XP8" s="97"/>
      <c r="XQ8" s="97"/>
      <c r="XR8" s="97"/>
      <c r="XS8" s="97"/>
      <c r="XT8" s="97"/>
      <c r="XU8" s="97"/>
      <c r="XV8" s="97"/>
      <c r="XW8" s="97"/>
      <c r="XX8" s="97"/>
      <c r="XY8" s="97"/>
      <c r="XZ8" s="97"/>
      <c r="YA8" s="97"/>
      <c r="YB8" s="97"/>
      <c r="YC8" s="97"/>
      <c r="YD8" s="97"/>
      <c r="YE8" s="97"/>
      <c r="YF8" s="97"/>
      <c r="YG8" s="97"/>
      <c r="YH8" s="97"/>
      <c r="YI8" s="97"/>
      <c r="YJ8" s="97"/>
      <c r="YK8" s="97"/>
      <c r="YL8" s="97"/>
      <c r="YM8" s="97"/>
      <c r="YN8" s="97"/>
      <c r="YO8" s="97"/>
      <c r="YP8" s="97"/>
      <c r="YQ8" s="97"/>
      <c r="YR8" s="97"/>
      <c r="YS8" s="97"/>
      <c r="YT8" s="97"/>
      <c r="YU8" s="97"/>
      <c r="YV8" s="97"/>
      <c r="YW8" s="97"/>
      <c r="YX8" s="97"/>
      <c r="YY8" s="97"/>
      <c r="YZ8" s="97"/>
      <c r="ZA8" s="97"/>
      <c r="ZB8" s="97"/>
      <c r="ZC8" s="97"/>
      <c r="ZD8" s="97"/>
      <c r="ZE8" s="97"/>
      <c r="ZF8" s="97"/>
      <c r="ZG8" s="97"/>
      <c r="ZH8" s="97"/>
      <c r="ZI8" s="97"/>
      <c r="ZJ8" s="97"/>
      <c r="ZK8" s="97"/>
      <c r="ZL8" s="97"/>
      <c r="ZM8" s="97"/>
      <c r="ZN8" s="97"/>
      <c r="ZO8" s="97"/>
      <c r="ZP8" s="97"/>
      <c r="ZQ8" s="97"/>
      <c r="ZR8" s="97"/>
      <c r="ZS8" s="97"/>
      <c r="ZT8" s="97"/>
      <c r="ZU8" s="97"/>
      <c r="ZV8" s="97"/>
      <c r="ZW8" s="97"/>
      <c r="ZX8" s="97"/>
      <c r="ZY8" s="97"/>
      <c r="ZZ8" s="97"/>
      <c r="AAA8" s="97"/>
      <c r="AAB8" s="97"/>
      <c r="AAC8" s="97"/>
      <c r="AAD8" s="97"/>
      <c r="AAE8" s="97"/>
      <c r="AAF8" s="97"/>
      <c r="AAG8" s="97"/>
      <c r="AAH8" s="97"/>
      <c r="AAI8" s="97"/>
      <c r="AAJ8" s="97"/>
      <c r="AAK8" s="97"/>
      <c r="AAL8" s="97"/>
      <c r="AAM8" s="97"/>
      <c r="AAN8" s="97"/>
      <c r="AAO8" s="97"/>
      <c r="AAP8" s="97"/>
      <c r="AAQ8" s="97"/>
      <c r="AAR8" s="97"/>
      <c r="AAS8" s="97"/>
      <c r="AAT8" s="97"/>
      <c r="AAU8" s="97"/>
      <c r="AAV8" s="97"/>
      <c r="AAW8" s="97"/>
      <c r="AAX8" s="97"/>
      <c r="AAY8" s="97"/>
      <c r="AAZ8" s="97"/>
      <c r="ABA8" s="97"/>
      <c r="ABB8" s="97"/>
      <c r="ABC8" s="97"/>
      <c r="ABD8" s="97"/>
      <c r="ABE8" s="97"/>
      <c r="ABF8" s="97"/>
      <c r="ABG8" s="97"/>
      <c r="ABH8" s="97"/>
      <c r="ABI8" s="97"/>
      <c r="ABJ8" s="97"/>
      <c r="ABK8" s="97"/>
      <c r="ABL8" s="97"/>
      <c r="ABM8" s="97"/>
      <c r="ABN8" s="97"/>
      <c r="ABO8" s="97"/>
      <c r="ABP8" s="97"/>
      <c r="ABQ8" s="97"/>
      <c r="ABR8" s="97"/>
      <c r="ABS8" s="97"/>
      <c r="ABT8" s="97"/>
      <c r="ABU8" s="97"/>
      <c r="ABV8" s="97"/>
      <c r="ABW8" s="97"/>
      <c r="ABX8" s="97"/>
      <c r="ABY8" s="97"/>
      <c r="ABZ8" s="97"/>
      <c r="ACA8" s="97"/>
      <c r="ACB8" s="97"/>
      <c r="ACC8" s="97"/>
      <c r="ACD8" s="97"/>
      <c r="ACE8" s="97"/>
      <c r="ACF8" s="97"/>
      <c r="ACG8" s="97"/>
      <c r="ACH8" s="97"/>
      <c r="ACI8" s="97"/>
      <c r="ACJ8" s="97"/>
      <c r="ACK8" s="97"/>
      <c r="ACL8" s="97"/>
      <c r="ACM8" s="97"/>
      <c r="ACN8" s="97"/>
      <c r="ACO8" s="97"/>
      <c r="ACP8" s="97"/>
      <c r="ACQ8" s="97"/>
      <c r="ACR8" s="97"/>
      <c r="ACS8" s="97"/>
      <c r="ACT8" s="97"/>
      <c r="ACU8" s="97"/>
      <c r="ACV8" s="97"/>
      <c r="ACW8" s="97"/>
      <c r="ACX8" s="97"/>
      <c r="ACY8" s="97"/>
      <c r="ACZ8" s="97"/>
      <c r="ADA8" s="97"/>
      <c r="ADB8" s="97"/>
      <c r="ADC8" s="97"/>
      <c r="ADD8" s="97"/>
      <c r="ADE8" s="97"/>
      <c r="ADF8" s="97"/>
      <c r="ADG8" s="97"/>
      <c r="ADH8" s="97"/>
      <c r="ADI8" s="97"/>
      <c r="ADJ8" s="97"/>
      <c r="ADK8" s="97"/>
      <c r="ADL8" s="97"/>
      <c r="ADM8" s="97"/>
      <c r="ADN8" s="97"/>
      <c r="ADO8" s="97"/>
      <c r="ADP8" s="97"/>
      <c r="ADQ8" s="97"/>
      <c r="ADR8" s="97"/>
      <c r="ADS8" s="97"/>
      <c r="ADT8" s="97"/>
      <c r="ADU8" s="97"/>
      <c r="ADV8" s="97"/>
      <c r="ADW8" s="97"/>
      <c r="ADX8" s="97"/>
      <c r="ADY8" s="97"/>
      <c r="ADZ8" s="97"/>
      <c r="AEA8" s="97"/>
      <c r="AEB8" s="97"/>
      <c r="AEC8" s="97"/>
      <c r="AED8" s="97"/>
      <c r="AEE8" s="97"/>
      <c r="AEF8" s="97"/>
      <c r="AEG8" s="97"/>
      <c r="AEH8" s="97"/>
      <c r="AEI8" s="97"/>
      <c r="AEJ8" s="97"/>
      <c r="AEK8" s="97"/>
      <c r="AEL8" s="97"/>
      <c r="AEM8" s="97"/>
      <c r="AEN8" s="97"/>
      <c r="AEO8" s="97"/>
      <c r="AEP8" s="97"/>
      <c r="AEQ8" s="97"/>
      <c r="AER8" s="97"/>
      <c r="AES8" s="97"/>
      <c r="AET8" s="97"/>
      <c r="AEU8" s="97"/>
      <c r="AEV8" s="97"/>
      <c r="AEW8" s="97"/>
      <c r="AEX8" s="97"/>
      <c r="AEY8" s="97"/>
      <c r="AEZ8" s="97"/>
      <c r="AFA8" s="97"/>
      <c r="AFB8" s="97"/>
      <c r="AFC8" s="97"/>
      <c r="AFD8" s="97"/>
      <c r="AFE8" s="97"/>
      <c r="AFF8" s="97"/>
      <c r="AFG8" s="97"/>
      <c r="AFH8" s="97"/>
      <c r="AFI8" s="97"/>
      <c r="AFJ8" s="97"/>
      <c r="AFK8" s="97"/>
      <c r="AFL8" s="97"/>
      <c r="AFM8" s="97"/>
      <c r="AFN8" s="97"/>
      <c r="AFO8" s="97"/>
      <c r="AFP8" s="97"/>
      <c r="AFQ8" s="97"/>
      <c r="AFR8" s="97"/>
      <c r="AFS8" s="97"/>
      <c r="AFT8" s="97"/>
      <c r="AFU8" s="97"/>
      <c r="AFV8" s="97"/>
      <c r="AFW8" s="97"/>
      <c r="AFX8" s="97"/>
      <c r="AFY8" s="97"/>
      <c r="AFZ8" s="97"/>
      <c r="AGA8" s="97"/>
      <c r="AGB8" s="97"/>
      <c r="AGC8" s="97"/>
      <c r="AGD8" s="97"/>
      <c r="AGE8" s="97"/>
      <c r="AGF8" s="97"/>
      <c r="AGG8" s="97"/>
      <c r="AGH8" s="97"/>
      <c r="AGI8" s="97"/>
      <c r="AGJ8" s="97"/>
      <c r="AGK8" s="97"/>
      <c r="AGL8" s="97"/>
      <c r="AGM8" s="97"/>
      <c r="AGN8" s="97"/>
      <c r="AGO8" s="97"/>
      <c r="AGP8" s="97"/>
      <c r="AGQ8" s="97"/>
      <c r="AGR8" s="97"/>
      <c r="AGS8" s="97"/>
      <c r="AGT8" s="97"/>
      <c r="AGU8" s="97"/>
      <c r="AGV8" s="97"/>
      <c r="AGW8" s="97"/>
      <c r="AGX8" s="97"/>
      <c r="AGY8" s="97"/>
      <c r="AGZ8" s="97"/>
      <c r="AHA8" s="97"/>
      <c r="AHB8" s="97"/>
      <c r="AHC8" s="97"/>
      <c r="AHD8" s="97"/>
      <c r="AHE8" s="97"/>
      <c r="AHF8" s="97"/>
      <c r="AHG8" s="97"/>
      <c r="AHH8" s="97"/>
      <c r="AHI8" s="97"/>
      <c r="AHJ8" s="97"/>
      <c r="AHK8" s="97"/>
      <c r="AHL8" s="97"/>
      <c r="AHM8" s="97"/>
      <c r="AHN8" s="97"/>
      <c r="AHO8" s="97"/>
      <c r="AHP8" s="97"/>
      <c r="AHQ8" s="97"/>
      <c r="AHR8" s="97"/>
      <c r="AHS8" s="97"/>
      <c r="AHT8" s="97"/>
      <c r="AHU8" s="97"/>
      <c r="AHV8" s="97"/>
      <c r="AHW8" s="97"/>
      <c r="AHX8" s="97"/>
      <c r="AHY8" s="97"/>
      <c r="AHZ8" s="97"/>
      <c r="AIA8" s="97"/>
      <c r="AIB8" s="97"/>
      <c r="AIC8" s="97"/>
      <c r="AID8" s="97"/>
      <c r="AIE8" s="97"/>
      <c r="AIF8" s="97"/>
      <c r="AIG8" s="97"/>
      <c r="AIH8" s="97"/>
      <c r="AII8" s="97"/>
      <c r="AIJ8" s="97"/>
      <c r="AIK8" s="97"/>
      <c r="AIL8" s="97"/>
      <c r="AIM8" s="97"/>
      <c r="AIN8" s="97"/>
      <c r="AIO8" s="97"/>
      <c r="AIP8" s="97"/>
      <c r="AIQ8" s="97"/>
      <c r="AIR8" s="97"/>
      <c r="AIS8" s="97"/>
      <c r="AIT8" s="97"/>
      <c r="AIU8" s="97"/>
      <c r="AIV8" s="97"/>
      <c r="AIW8" s="97"/>
      <c r="AIX8" s="97"/>
      <c r="AIY8" s="97"/>
      <c r="AIZ8" s="97"/>
      <c r="AJA8" s="97"/>
      <c r="AJB8" s="97"/>
      <c r="AJC8" s="97"/>
      <c r="AJD8" s="97"/>
      <c r="AJE8" s="97"/>
      <c r="AJF8" s="97"/>
      <c r="AJG8" s="97"/>
      <c r="AJH8" s="97"/>
      <c r="AJI8" s="97"/>
      <c r="AJJ8" s="97"/>
      <c r="AJK8" s="97"/>
      <c r="AJL8" s="97"/>
      <c r="AJM8" s="97"/>
      <c r="AJN8" s="97"/>
      <c r="AJO8" s="97"/>
      <c r="AJP8" s="97"/>
      <c r="AJQ8" s="97"/>
      <c r="AJR8" s="97"/>
      <c r="AJS8" s="97"/>
      <c r="AJT8" s="97"/>
      <c r="AJU8" s="97"/>
      <c r="AJV8" s="97"/>
      <c r="AJW8" s="97"/>
      <c r="AJX8" s="97"/>
      <c r="AJY8" s="97"/>
      <c r="AJZ8" s="97"/>
      <c r="AKA8" s="97"/>
      <c r="AKB8" s="97"/>
      <c r="AKC8" s="97"/>
      <c r="AKD8" s="97"/>
      <c r="AKE8" s="97"/>
      <c r="AKF8" s="97"/>
      <c r="AKG8" s="97"/>
      <c r="AKH8" s="97"/>
      <c r="AKI8" s="97"/>
      <c r="AKJ8" s="97"/>
      <c r="AKK8" s="97"/>
      <c r="AKL8" s="97"/>
      <c r="AKM8" s="97"/>
      <c r="AKN8" s="97"/>
      <c r="AKO8" s="97"/>
      <c r="AKP8" s="97"/>
      <c r="AKQ8" s="97"/>
      <c r="AKR8" s="97"/>
      <c r="AKS8" s="97"/>
      <c r="AKT8" s="97"/>
      <c r="AKU8" s="97"/>
      <c r="AKV8" s="97"/>
      <c r="AKW8" s="97"/>
      <c r="AKX8" s="97"/>
      <c r="AKY8" s="97"/>
      <c r="AKZ8" s="97"/>
      <c r="ALA8" s="97"/>
      <c r="ALB8" s="97"/>
      <c r="ALC8" s="97"/>
      <c r="ALD8" s="97"/>
      <c r="ALE8" s="97"/>
      <c r="ALF8" s="97"/>
      <c r="ALG8" s="97"/>
      <c r="ALH8" s="97"/>
      <c r="ALI8" s="97"/>
      <c r="ALJ8" s="97"/>
      <c r="ALK8" s="97"/>
      <c r="ALL8" s="97"/>
      <c r="ALM8" s="97"/>
      <c r="ALN8" s="97"/>
      <c r="ALO8" s="97"/>
      <c r="ALP8" s="97"/>
      <c r="ALQ8" s="97"/>
      <c r="ALR8" s="97"/>
      <c r="ALS8" s="97"/>
      <c r="ALT8" s="97"/>
      <c r="ALU8" s="97"/>
      <c r="ALV8" s="97"/>
      <c r="ALW8" s="97"/>
      <c r="ALX8" s="97"/>
      <c r="ALY8" s="97"/>
      <c r="ALZ8" s="97"/>
      <c r="AMA8" s="97"/>
      <c r="AMB8" s="97"/>
      <c r="AMC8" s="97"/>
      <c r="AMD8" s="97"/>
      <c r="AME8" s="97"/>
      <c r="AMF8" s="97"/>
      <c r="AMG8" s="97"/>
      <c r="AMH8" s="97"/>
      <c r="AMI8" s="97"/>
      <c r="AMJ8" s="97"/>
      <c r="AMK8" s="97"/>
      <c r="AML8" s="97"/>
      <c r="AMM8" s="97"/>
      <c r="AMN8" s="97"/>
      <c r="AMO8" s="97"/>
      <c r="AMP8" s="97"/>
      <c r="AMQ8" s="97"/>
      <c r="AMR8" s="97"/>
      <c r="AMS8" s="97"/>
      <c r="AMT8" s="97"/>
      <c r="AMU8" s="97"/>
      <c r="AMV8" s="97"/>
      <c r="AMW8" s="97"/>
      <c r="AMX8" s="97"/>
      <c r="AMY8" s="97"/>
      <c r="AMZ8" s="97"/>
      <c r="ANA8" s="97"/>
      <c r="ANB8" s="97"/>
      <c r="ANC8" s="97"/>
      <c r="AND8" s="97"/>
      <c r="ANE8" s="97"/>
      <c r="ANF8" s="97"/>
      <c r="ANG8" s="97"/>
      <c r="ANH8" s="97"/>
      <c r="ANI8" s="97"/>
      <c r="ANJ8" s="97"/>
      <c r="ANK8" s="97"/>
      <c r="ANL8" s="97"/>
      <c r="ANM8" s="97"/>
      <c r="ANN8" s="97"/>
      <c r="ANO8" s="97"/>
      <c r="ANP8" s="97"/>
      <c r="ANQ8" s="97"/>
      <c r="ANR8" s="97"/>
      <c r="ANS8" s="97"/>
      <c r="ANT8" s="97"/>
      <c r="ANU8" s="97"/>
      <c r="ANV8" s="97"/>
      <c r="ANW8" s="97"/>
      <c r="ANX8" s="97"/>
      <c r="ANY8" s="97"/>
      <c r="ANZ8" s="97"/>
      <c r="AOA8" s="97"/>
      <c r="AOB8" s="97"/>
      <c r="AOC8" s="97"/>
      <c r="AOD8" s="97"/>
      <c r="AOE8" s="97"/>
      <c r="AOF8" s="97"/>
      <c r="AOG8" s="97"/>
      <c r="AOH8" s="97"/>
      <c r="AOI8" s="97"/>
      <c r="AOJ8" s="97"/>
      <c r="AOK8" s="97"/>
      <c r="AOL8" s="97"/>
      <c r="AOM8" s="97"/>
      <c r="AON8" s="97"/>
      <c r="AOO8" s="97"/>
      <c r="AOP8" s="97"/>
      <c r="AOQ8" s="97"/>
      <c r="AOR8" s="97"/>
      <c r="AOS8" s="97"/>
      <c r="AOT8" s="97"/>
      <c r="AOU8" s="97"/>
      <c r="AOV8" s="97"/>
      <c r="AOW8" s="97"/>
      <c r="AOX8" s="97"/>
      <c r="AOY8" s="97"/>
      <c r="AOZ8" s="97"/>
      <c r="APA8" s="97"/>
      <c r="APB8" s="97"/>
      <c r="APC8" s="97"/>
      <c r="APD8" s="97"/>
      <c r="APE8" s="97"/>
      <c r="APF8" s="97"/>
      <c r="APG8" s="97"/>
      <c r="APH8" s="97"/>
      <c r="API8" s="97"/>
      <c r="APJ8" s="97"/>
      <c r="APK8" s="97"/>
      <c r="APL8" s="97"/>
      <c r="APM8" s="97"/>
      <c r="APN8" s="97"/>
      <c r="APO8" s="97"/>
      <c r="APP8" s="97"/>
      <c r="APQ8" s="97"/>
      <c r="APR8" s="97"/>
      <c r="APS8" s="97"/>
      <c r="APT8" s="97"/>
      <c r="APU8" s="97"/>
      <c r="APV8" s="97"/>
      <c r="APW8" s="97"/>
      <c r="APX8" s="97"/>
      <c r="APY8" s="97"/>
      <c r="APZ8" s="97"/>
      <c r="AQA8" s="97"/>
      <c r="AQB8" s="97"/>
      <c r="AQC8" s="97"/>
      <c r="AQD8" s="97"/>
      <c r="AQE8" s="97"/>
      <c r="AQF8" s="97"/>
      <c r="AQG8" s="97"/>
      <c r="AQH8" s="97"/>
      <c r="AQI8" s="97"/>
      <c r="AQJ8" s="97"/>
      <c r="AQK8" s="97"/>
      <c r="AQL8" s="97"/>
      <c r="AQM8" s="97"/>
      <c r="AQN8" s="97"/>
      <c r="AQO8" s="97"/>
      <c r="AQP8" s="97"/>
      <c r="AQQ8" s="97"/>
      <c r="AQR8" s="97"/>
      <c r="AQS8" s="97"/>
      <c r="AQT8" s="97"/>
      <c r="AQU8" s="97"/>
      <c r="AQV8" s="97"/>
      <c r="AQW8" s="97"/>
      <c r="AQX8" s="97"/>
      <c r="AQY8" s="97"/>
      <c r="AQZ8" s="97"/>
      <c r="ARA8" s="97"/>
      <c r="ARB8" s="97"/>
      <c r="ARC8" s="97"/>
      <c r="ARD8" s="97"/>
      <c r="ARE8" s="97"/>
      <c r="ARF8" s="97"/>
      <c r="ARG8" s="97"/>
      <c r="ARH8" s="97"/>
      <c r="ARI8" s="97"/>
      <c r="ARJ8" s="97"/>
      <c r="ARK8" s="97"/>
      <c r="ARL8" s="97"/>
      <c r="ARM8" s="97"/>
      <c r="ARN8" s="97"/>
      <c r="ARO8" s="97"/>
      <c r="ARP8" s="97"/>
      <c r="ARQ8" s="97"/>
      <c r="ARR8" s="97"/>
      <c r="ARS8" s="97"/>
      <c r="ART8" s="97"/>
      <c r="ARU8" s="97"/>
      <c r="ARV8" s="97"/>
      <c r="ARW8" s="97"/>
      <c r="ARX8" s="97"/>
      <c r="ARY8" s="97"/>
      <c r="ARZ8" s="97"/>
      <c r="ASA8" s="97"/>
      <c r="ASB8" s="97"/>
      <c r="ASC8" s="97"/>
      <c r="ASD8" s="97"/>
      <c r="ASE8" s="97"/>
      <c r="ASF8" s="97"/>
      <c r="ASG8" s="97"/>
      <c r="ASH8" s="97"/>
      <c r="ASI8" s="97"/>
      <c r="ASJ8" s="97"/>
      <c r="ASK8" s="97"/>
      <c r="ASL8" s="97"/>
      <c r="ASM8" s="97"/>
      <c r="ASN8" s="97"/>
      <c r="ASO8" s="97"/>
      <c r="ASP8" s="97"/>
      <c r="ASQ8" s="97"/>
      <c r="ASR8" s="97"/>
      <c r="ASS8" s="97"/>
      <c r="AST8" s="97"/>
      <c r="ASU8" s="97"/>
      <c r="ASV8" s="97"/>
      <c r="ASW8" s="97"/>
      <c r="ASX8" s="97"/>
      <c r="ASY8" s="97"/>
      <c r="ASZ8" s="97"/>
      <c r="ATA8" s="97"/>
      <c r="ATB8" s="97"/>
      <c r="ATC8" s="97"/>
      <c r="ATD8" s="97"/>
      <c r="ATE8" s="97"/>
      <c r="ATF8" s="97"/>
      <c r="ATG8" s="97"/>
      <c r="ATH8" s="97"/>
      <c r="ATI8" s="97"/>
      <c r="ATJ8" s="97"/>
      <c r="ATK8" s="97"/>
      <c r="ATL8" s="97"/>
      <c r="ATM8" s="97"/>
      <c r="ATN8" s="97"/>
      <c r="ATO8" s="97"/>
      <c r="ATP8" s="97"/>
      <c r="ATQ8" s="97"/>
      <c r="ATR8" s="97"/>
      <c r="ATS8" s="97"/>
      <c r="ATT8" s="97"/>
      <c r="ATU8" s="97"/>
      <c r="ATV8" s="97"/>
      <c r="ATW8" s="97"/>
      <c r="ATX8" s="97"/>
      <c r="ATY8" s="97"/>
      <c r="ATZ8" s="97"/>
      <c r="AUA8" s="97"/>
      <c r="AUB8" s="97"/>
      <c r="AUC8" s="97"/>
      <c r="AUD8" s="97"/>
      <c r="AUE8" s="97"/>
      <c r="AUF8" s="97"/>
      <c r="AUG8" s="97"/>
      <c r="AUH8" s="97"/>
      <c r="AUI8" s="97"/>
      <c r="AUJ8" s="97"/>
      <c r="AUK8" s="97"/>
      <c r="AUL8" s="97"/>
      <c r="AUM8" s="97"/>
      <c r="AUN8" s="97"/>
      <c r="AUO8" s="97"/>
      <c r="AUP8" s="97"/>
      <c r="AUQ8" s="97"/>
      <c r="AUR8" s="97"/>
      <c r="AUS8" s="97"/>
      <c r="AUT8" s="97"/>
      <c r="AUU8" s="97"/>
      <c r="AUV8" s="97"/>
      <c r="AUW8" s="97"/>
      <c r="AUX8" s="97"/>
      <c r="AUY8" s="97"/>
      <c r="AUZ8" s="97"/>
      <c r="AVA8" s="97"/>
      <c r="AVB8" s="97"/>
      <c r="AVC8" s="97"/>
      <c r="AVD8" s="97"/>
      <c r="AVE8" s="97"/>
      <c r="AVF8" s="97"/>
      <c r="AVG8" s="97"/>
      <c r="AVH8" s="97"/>
      <c r="AVI8" s="97"/>
      <c r="AVJ8" s="97"/>
      <c r="AVK8" s="97"/>
      <c r="AVL8" s="97"/>
      <c r="AVM8" s="97"/>
      <c r="AVN8" s="97"/>
      <c r="AVO8" s="97"/>
      <c r="AVP8" s="97"/>
      <c r="AVQ8" s="97"/>
      <c r="AVR8" s="97"/>
      <c r="AVS8" s="97"/>
      <c r="AVT8" s="97"/>
      <c r="AVU8" s="97"/>
      <c r="AVV8" s="97"/>
      <c r="AVW8" s="97"/>
      <c r="AVX8" s="97"/>
      <c r="AVY8" s="97"/>
      <c r="AVZ8" s="97"/>
      <c r="AWA8" s="97"/>
      <c r="AWB8" s="97"/>
      <c r="AWC8" s="97"/>
      <c r="AWD8" s="97"/>
      <c r="AWE8" s="97"/>
      <c r="AWF8" s="97"/>
      <c r="AWG8" s="97"/>
      <c r="AWH8" s="97"/>
      <c r="AWI8" s="97"/>
      <c r="AWJ8" s="97"/>
      <c r="AWK8" s="97"/>
      <c r="AWL8" s="97"/>
      <c r="AWM8" s="97"/>
      <c r="AWN8" s="97"/>
      <c r="AWO8" s="97"/>
      <c r="AWP8" s="97"/>
      <c r="AWQ8" s="97"/>
      <c r="AWR8" s="97"/>
      <c r="AWS8" s="97"/>
      <c r="AWT8" s="97"/>
      <c r="AWU8" s="97"/>
      <c r="AWV8" s="97"/>
      <c r="AWW8" s="97"/>
      <c r="AWX8" s="97"/>
      <c r="AWY8" s="97"/>
      <c r="AWZ8" s="97"/>
      <c r="AXA8" s="97"/>
      <c r="AXB8" s="97"/>
      <c r="AXC8" s="97"/>
      <c r="AXD8" s="97"/>
      <c r="AXE8" s="97"/>
      <c r="AXF8" s="97"/>
      <c r="AXG8" s="97"/>
      <c r="AXH8" s="97"/>
      <c r="AXI8" s="97"/>
      <c r="AXJ8" s="97"/>
      <c r="AXK8" s="97"/>
      <c r="AXL8" s="97"/>
      <c r="AXM8" s="97"/>
      <c r="AXN8" s="97"/>
      <c r="AXO8" s="97"/>
      <c r="AXP8" s="97"/>
      <c r="AXQ8" s="97"/>
      <c r="AXR8" s="97"/>
      <c r="AXS8" s="97"/>
      <c r="AXT8" s="97"/>
      <c r="AXU8" s="97"/>
      <c r="AXV8" s="97"/>
      <c r="AXW8" s="97"/>
      <c r="AXX8" s="97"/>
      <c r="AXY8" s="97"/>
      <c r="AXZ8" s="97"/>
      <c r="AYA8" s="97"/>
      <c r="AYB8" s="97"/>
      <c r="AYC8" s="97"/>
      <c r="AYD8" s="97"/>
      <c r="AYE8" s="97"/>
      <c r="AYF8" s="97"/>
      <c r="AYG8" s="97"/>
      <c r="AYH8" s="97"/>
      <c r="AYI8" s="97"/>
      <c r="AYJ8" s="97"/>
      <c r="AYK8" s="97"/>
      <c r="AYL8" s="97"/>
      <c r="AYM8" s="97"/>
      <c r="AYN8" s="97"/>
      <c r="AYO8" s="97"/>
      <c r="AYP8" s="97"/>
      <c r="AYQ8" s="97"/>
      <c r="AYR8" s="97"/>
      <c r="AYS8" s="97"/>
      <c r="AYT8" s="97"/>
      <c r="AYU8" s="97"/>
      <c r="AYV8" s="97"/>
      <c r="AYW8" s="97"/>
      <c r="AYX8" s="97"/>
      <c r="AYY8" s="97"/>
      <c r="AYZ8" s="97"/>
      <c r="AZA8" s="97"/>
      <c r="AZB8" s="97"/>
      <c r="AZC8" s="97"/>
      <c r="AZD8" s="97"/>
      <c r="AZE8" s="97"/>
      <c r="AZF8" s="97"/>
      <c r="AZG8" s="97"/>
      <c r="AZH8" s="97"/>
      <c r="AZI8" s="97"/>
      <c r="AZJ8" s="97"/>
      <c r="AZK8" s="97"/>
      <c r="AZL8" s="97"/>
      <c r="AZM8" s="97"/>
      <c r="AZN8" s="97"/>
      <c r="AZO8" s="97"/>
      <c r="AZP8" s="97"/>
      <c r="AZQ8" s="97"/>
      <c r="AZR8" s="97"/>
      <c r="AZS8" s="97"/>
      <c r="AZT8" s="97"/>
      <c r="AZU8" s="97"/>
      <c r="AZV8" s="97"/>
      <c r="AZW8" s="97"/>
      <c r="AZX8" s="97"/>
      <c r="AZY8" s="97"/>
      <c r="AZZ8" s="97"/>
      <c r="BAA8" s="97"/>
      <c r="BAB8" s="97"/>
      <c r="BAC8" s="97"/>
      <c r="BAD8" s="97"/>
      <c r="BAE8" s="97"/>
      <c r="BAF8" s="97"/>
      <c r="BAG8" s="97"/>
      <c r="BAH8" s="97"/>
      <c r="BAI8" s="97"/>
      <c r="BAJ8" s="97"/>
      <c r="BAK8" s="97"/>
      <c r="BAL8" s="97"/>
      <c r="BAM8" s="97"/>
      <c r="BAN8" s="97"/>
      <c r="BAO8" s="97"/>
      <c r="BAP8" s="97"/>
      <c r="BAQ8" s="97"/>
      <c r="BAR8" s="97"/>
      <c r="BAS8" s="97"/>
      <c r="BAT8" s="97"/>
      <c r="BAU8" s="97"/>
      <c r="BAV8" s="97"/>
      <c r="BAW8" s="97"/>
      <c r="BAX8" s="97"/>
      <c r="BAY8" s="97"/>
      <c r="BAZ8" s="97"/>
      <c r="BBA8" s="97"/>
      <c r="BBB8" s="97"/>
      <c r="BBC8" s="97"/>
      <c r="BBD8" s="97"/>
      <c r="BBE8" s="97"/>
      <c r="BBF8" s="97"/>
      <c r="BBG8" s="97"/>
      <c r="BBH8" s="97"/>
      <c r="BBI8" s="97"/>
      <c r="BBJ8" s="97"/>
      <c r="BBK8" s="97"/>
      <c r="BBL8" s="97"/>
      <c r="BBM8" s="97"/>
      <c r="BBN8" s="97"/>
      <c r="BBO8" s="97"/>
      <c r="BBP8" s="97"/>
      <c r="BBQ8" s="97"/>
      <c r="BBR8" s="97"/>
      <c r="BBS8" s="97"/>
      <c r="BBT8" s="97"/>
      <c r="BBU8" s="97"/>
      <c r="BBV8" s="97"/>
      <c r="BBW8" s="97"/>
      <c r="BBX8" s="97"/>
      <c r="BBY8" s="97"/>
      <c r="BBZ8" s="97"/>
      <c r="BCA8" s="97"/>
      <c r="BCB8" s="97"/>
      <c r="BCC8" s="97"/>
      <c r="BCD8" s="97"/>
      <c r="BCE8" s="97"/>
      <c r="BCF8" s="97"/>
      <c r="BCG8" s="97"/>
      <c r="BCH8" s="97"/>
      <c r="BCI8" s="97"/>
      <c r="BCJ8" s="97"/>
      <c r="BCK8" s="97"/>
      <c r="BCL8" s="97"/>
      <c r="BCM8" s="97"/>
      <c r="BCN8" s="97"/>
      <c r="BCO8" s="97"/>
      <c r="BCP8" s="97"/>
      <c r="BCQ8" s="97"/>
      <c r="BCR8" s="97"/>
      <c r="BCS8" s="97"/>
      <c r="BCT8" s="97"/>
      <c r="BCU8" s="97"/>
      <c r="BCV8" s="97"/>
      <c r="BCW8" s="97"/>
      <c r="BCX8" s="97"/>
      <c r="BCY8" s="97"/>
      <c r="BCZ8" s="97"/>
      <c r="BDA8" s="97"/>
      <c r="BDB8" s="97"/>
      <c r="BDC8" s="97"/>
      <c r="BDD8" s="97"/>
      <c r="BDE8" s="97"/>
      <c r="BDF8" s="97"/>
      <c r="BDG8" s="97"/>
      <c r="BDH8" s="97"/>
      <c r="BDI8" s="97"/>
      <c r="BDJ8" s="97"/>
      <c r="BDK8" s="97"/>
      <c r="BDL8" s="97"/>
      <c r="BDM8" s="97"/>
      <c r="BDN8" s="97"/>
      <c r="BDO8" s="97"/>
      <c r="BDP8" s="97"/>
      <c r="BDQ8" s="97"/>
      <c r="BDR8" s="97"/>
      <c r="BDS8" s="97"/>
      <c r="BDT8" s="97"/>
      <c r="BDU8" s="97"/>
      <c r="BDV8" s="97"/>
      <c r="BDW8" s="97"/>
      <c r="BDX8" s="97"/>
      <c r="BDY8" s="97"/>
      <c r="BDZ8" s="97"/>
      <c r="BEA8" s="97"/>
      <c r="BEB8" s="97"/>
      <c r="BEC8" s="97"/>
      <c r="BED8" s="97"/>
      <c r="BEE8" s="97"/>
      <c r="BEF8" s="97"/>
      <c r="BEG8" s="97"/>
      <c r="BEH8" s="97"/>
      <c r="BEI8" s="97"/>
      <c r="BEJ8" s="97"/>
      <c r="BEK8" s="97"/>
      <c r="BEL8" s="97"/>
      <c r="BEM8" s="97"/>
      <c r="BEN8" s="97"/>
      <c r="BEO8" s="97"/>
      <c r="BEP8" s="97"/>
      <c r="BEQ8" s="97"/>
      <c r="BER8" s="97"/>
      <c r="BES8" s="97"/>
      <c r="BET8" s="97"/>
      <c r="BEU8" s="97"/>
      <c r="BEV8" s="97"/>
      <c r="BEW8" s="97"/>
      <c r="BEX8" s="97"/>
      <c r="BEY8" s="97"/>
      <c r="BEZ8" s="97"/>
      <c r="BFA8" s="97"/>
      <c r="BFB8" s="97"/>
      <c r="BFC8" s="97"/>
      <c r="BFD8" s="97"/>
      <c r="BFE8" s="97"/>
      <c r="BFF8" s="97"/>
      <c r="BFG8" s="97"/>
      <c r="BFH8" s="97"/>
      <c r="BFI8" s="97"/>
      <c r="BFJ8" s="97"/>
      <c r="BFK8" s="97"/>
      <c r="BFL8" s="97"/>
      <c r="BFM8" s="97"/>
      <c r="BFN8" s="97"/>
      <c r="BFO8" s="97"/>
      <c r="BFP8" s="97"/>
      <c r="BFQ8" s="97"/>
      <c r="BFR8" s="97"/>
      <c r="BFS8" s="97"/>
      <c r="BFT8" s="97"/>
      <c r="BFU8" s="97"/>
      <c r="BFV8" s="97"/>
      <c r="BFW8" s="97"/>
      <c r="BFX8" s="97"/>
      <c r="BFY8" s="97"/>
      <c r="BFZ8" s="97"/>
      <c r="BGA8" s="97"/>
      <c r="BGB8" s="97"/>
      <c r="BGC8" s="97"/>
      <c r="BGD8" s="97"/>
      <c r="BGE8" s="97"/>
      <c r="BGF8" s="97"/>
      <c r="BGG8" s="97"/>
      <c r="BGH8" s="97"/>
      <c r="BGI8" s="97"/>
      <c r="BGJ8" s="97"/>
      <c r="BGK8" s="97"/>
      <c r="BGL8" s="97"/>
      <c r="BGM8" s="97"/>
      <c r="BGN8" s="97"/>
      <c r="BGO8" s="97"/>
      <c r="BGP8" s="97"/>
      <c r="BGQ8" s="97"/>
      <c r="BGR8" s="97"/>
      <c r="BGS8" s="97"/>
      <c r="BGT8" s="97"/>
      <c r="BGU8" s="97"/>
      <c r="BGV8" s="97"/>
      <c r="BGW8" s="97"/>
      <c r="BGX8" s="97"/>
      <c r="BGY8" s="97"/>
      <c r="BGZ8" s="97"/>
      <c r="BHA8" s="97"/>
      <c r="BHB8" s="97"/>
      <c r="BHC8" s="97"/>
      <c r="BHD8" s="97"/>
      <c r="BHE8" s="97"/>
      <c r="BHF8" s="97"/>
      <c r="BHG8" s="97"/>
      <c r="BHH8" s="97"/>
      <c r="BHI8" s="97"/>
      <c r="BHJ8" s="97"/>
      <c r="BHK8" s="97"/>
      <c r="BHL8" s="97"/>
      <c r="BHM8" s="97"/>
      <c r="BHN8" s="97"/>
      <c r="BHO8" s="97"/>
      <c r="BHP8" s="97"/>
      <c r="BHQ8" s="97"/>
      <c r="BHR8" s="97"/>
      <c r="BHS8" s="97"/>
      <c r="BHT8" s="97"/>
      <c r="BHU8" s="97"/>
      <c r="BHV8" s="97"/>
      <c r="BHW8" s="97"/>
      <c r="BHX8" s="97"/>
      <c r="BHY8" s="97"/>
      <c r="BHZ8" s="97"/>
      <c r="BIA8" s="97"/>
      <c r="BIB8" s="97"/>
      <c r="BIC8" s="97"/>
      <c r="BID8" s="97"/>
      <c r="BIE8" s="97"/>
      <c r="BIF8" s="97"/>
      <c r="BIG8" s="97"/>
      <c r="BIH8" s="97"/>
      <c r="BII8" s="97"/>
      <c r="BIJ8" s="97"/>
      <c r="BIK8" s="97"/>
      <c r="BIL8" s="97"/>
      <c r="BIM8" s="97"/>
      <c r="BIN8" s="97"/>
      <c r="BIO8" s="97"/>
      <c r="BIP8" s="97"/>
      <c r="BIQ8" s="97"/>
      <c r="BIR8" s="97"/>
      <c r="BIS8" s="97"/>
      <c r="BIT8" s="97"/>
      <c r="BIU8" s="97"/>
      <c r="BIV8" s="97"/>
      <c r="BIW8" s="97"/>
      <c r="BIX8" s="97"/>
      <c r="BIY8" s="97"/>
      <c r="BIZ8" s="97"/>
      <c r="BJA8" s="97"/>
      <c r="BJB8" s="97"/>
      <c r="BJC8" s="97"/>
      <c r="BJD8" s="97"/>
      <c r="BJE8" s="97"/>
      <c r="BJF8" s="97"/>
      <c r="BJG8" s="97"/>
      <c r="BJH8" s="97"/>
      <c r="BJI8" s="97"/>
      <c r="BJJ8" s="97"/>
      <c r="BJK8" s="97"/>
      <c r="BJL8" s="97"/>
      <c r="BJM8" s="97"/>
      <c r="BJN8" s="97"/>
      <c r="BJO8" s="97"/>
      <c r="BJP8" s="97"/>
      <c r="BJQ8" s="97"/>
      <c r="BJR8" s="97"/>
      <c r="BJS8" s="97"/>
      <c r="BJT8" s="97"/>
      <c r="BJU8" s="97"/>
      <c r="BJV8" s="97"/>
      <c r="BJW8" s="97"/>
      <c r="BJX8" s="97"/>
      <c r="BJY8" s="97"/>
      <c r="BJZ8" s="97"/>
      <c r="BKA8" s="97"/>
      <c r="BKB8" s="97"/>
      <c r="BKC8" s="97"/>
      <c r="BKD8" s="97"/>
      <c r="BKE8" s="97"/>
      <c r="BKF8" s="97"/>
      <c r="BKG8" s="97"/>
      <c r="BKH8" s="97"/>
      <c r="BKI8" s="97"/>
      <c r="BKJ8" s="97"/>
      <c r="BKK8" s="97"/>
      <c r="BKL8" s="97"/>
      <c r="BKM8" s="97"/>
      <c r="BKN8" s="97"/>
      <c r="BKO8" s="97"/>
      <c r="BKP8" s="97"/>
      <c r="BKQ8" s="97"/>
      <c r="BKR8" s="97"/>
      <c r="BKS8" s="97"/>
      <c r="BKT8" s="97"/>
      <c r="BKU8" s="97"/>
      <c r="BKV8" s="97"/>
      <c r="BKW8" s="97"/>
      <c r="BKX8" s="97"/>
      <c r="BKY8" s="97"/>
      <c r="BKZ8" s="97"/>
      <c r="BLA8" s="97"/>
      <c r="BLB8" s="97"/>
      <c r="BLC8" s="97"/>
      <c r="BLD8" s="97"/>
      <c r="BLE8" s="97"/>
      <c r="BLF8" s="97"/>
      <c r="BLG8" s="97"/>
      <c r="BLH8" s="97"/>
      <c r="BLI8" s="97"/>
      <c r="BLJ8" s="97"/>
      <c r="BLK8" s="97"/>
      <c r="BLL8" s="97"/>
      <c r="BLM8" s="97"/>
      <c r="BLN8" s="97"/>
      <c r="BLO8" s="97"/>
      <c r="BLP8" s="97"/>
      <c r="BLQ8" s="97"/>
      <c r="BLR8" s="97"/>
      <c r="BLS8" s="97"/>
      <c r="BLT8" s="97"/>
      <c r="BLU8" s="97"/>
      <c r="BLV8" s="97"/>
      <c r="BLW8" s="97"/>
      <c r="BLX8" s="97"/>
      <c r="BLY8" s="97"/>
      <c r="BLZ8" s="97"/>
      <c r="BMA8" s="97"/>
      <c r="BMB8" s="97"/>
      <c r="BMC8" s="97"/>
      <c r="BMD8" s="97"/>
      <c r="BME8" s="97"/>
      <c r="BMF8" s="97"/>
      <c r="BMG8" s="97"/>
      <c r="BMH8" s="97"/>
      <c r="BMI8" s="97"/>
      <c r="BMJ8" s="97"/>
      <c r="BMK8" s="97"/>
      <c r="BML8" s="97"/>
      <c r="BMM8" s="97"/>
      <c r="BMN8" s="97"/>
      <c r="BMO8" s="97"/>
      <c r="BMP8" s="97"/>
      <c r="BMQ8" s="97"/>
      <c r="BMR8" s="97"/>
      <c r="BMS8" s="97"/>
      <c r="BMT8" s="97"/>
      <c r="BMU8" s="97"/>
      <c r="BMV8" s="97"/>
      <c r="BMW8" s="97"/>
      <c r="BMX8" s="97"/>
      <c r="BMY8" s="97"/>
      <c r="BMZ8" s="97"/>
      <c r="BNA8" s="97"/>
      <c r="BNB8" s="97"/>
      <c r="BNC8" s="97"/>
      <c r="BND8" s="97"/>
      <c r="BNE8" s="97"/>
      <c r="BNF8" s="97"/>
      <c r="BNG8" s="97"/>
      <c r="BNH8" s="97"/>
      <c r="BNI8" s="97"/>
      <c r="BNJ8" s="97"/>
      <c r="BNK8" s="97"/>
      <c r="BNL8" s="97"/>
      <c r="BNM8" s="97"/>
      <c r="BNN8" s="97"/>
      <c r="BNO8" s="97"/>
      <c r="BNP8" s="97"/>
      <c r="BNQ8" s="97"/>
      <c r="BNR8" s="97"/>
      <c r="BNS8" s="97"/>
      <c r="BNT8" s="97"/>
      <c r="BNU8" s="97"/>
      <c r="BNV8" s="97"/>
      <c r="BNW8" s="97"/>
      <c r="BNX8" s="97"/>
      <c r="BNY8" s="97"/>
      <c r="BNZ8" s="97"/>
      <c r="BOA8" s="97"/>
      <c r="BOB8" s="97"/>
      <c r="BOC8" s="97"/>
      <c r="BOD8" s="97"/>
      <c r="BOE8" s="97"/>
      <c r="BOF8" s="97"/>
      <c r="BOG8" s="97"/>
      <c r="BOH8" s="97"/>
      <c r="BOI8" s="97"/>
      <c r="BOJ8" s="97"/>
      <c r="BOK8" s="97"/>
      <c r="BOL8" s="97"/>
      <c r="BOM8" s="97"/>
      <c r="BON8" s="97"/>
      <c r="BOO8" s="97"/>
      <c r="BOP8" s="97"/>
      <c r="BOQ8" s="97"/>
      <c r="BOR8" s="97"/>
      <c r="BOS8" s="97"/>
      <c r="BOT8" s="97"/>
      <c r="BOU8" s="97"/>
      <c r="BOV8" s="97"/>
      <c r="BOW8" s="97"/>
      <c r="BOX8" s="97"/>
      <c r="BOY8" s="97"/>
      <c r="BOZ8" s="97"/>
      <c r="BPA8" s="97"/>
      <c r="BPB8" s="97"/>
      <c r="BPC8" s="97"/>
      <c r="BPD8" s="97"/>
      <c r="BPE8" s="97"/>
      <c r="BPF8" s="97"/>
      <c r="BPG8" s="97"/>
      <c r="BPH8" s="97"/>
      <c r="BPI8" s="97"/>
      <c r="BPJ8" s="97"/>
      <c r="BPK8" s="97"/>
      <c r="BPL8" s="97"/>
      <c r="BPM8" s="97"/>
      <c r="BPN8" s="97"/>
      <c r="BPO8" s="97"/>
      <c r="BPP8" s="97"/>
      <c r="BPQ8" s="97"/>
      <c r="BPR8" s="97"/>
      <c r="BPS8" s="97"/>
      <c r="BPT8" s="97"/>
      <c r="BPU8" s="97"/>
      <c r="BPV8" s="97"/>
      <c r="BPW8" s="97"/>
      <c r="BPX8" s="97"/>
      <c r="BPY8" s="97"/>
      <c r="BPZ8" s="97"/>
      <c r="BQA8" s="97"/>
      <c r="BQB8" s="97"/>
      <c r="BQC8" s="97"/>
      <c r="BQD8" s="97"/>
      <c r="BQE8" s="97"/>
      <c r="BQF8" s="97"/>
      <c r="BQG8" s="97"/>
      <c r="BQH8" s="97"/>
      <c r="BQI8" s="97"/>
      <c r="BQJ8" s="97"/>
      <c r="BQK8" s="97"/>
      <c r="BQL8" s="97"/>
      <c r="BQM8" s="97"/>
      <c r="BQN8" s="97"/>
      <c r="BQO8" s="97"/>
      <c r="BQP8" s="97"/>
      <c r="BQQ8" s="97"/>
      <c r="BQR8" s="97"/>
      <c r="BQS8" s="97"/>
      <c r="BQT8" s="97"/>
      <c r="BQU8" s="97"/>
      <c r="BQV8" s="97"/>
      <c r="BQW8" s="97"/>
      <c r="BQX8" s="97"/>
      <c r="BQY8" s="97"/>
      <c r="BQZ8" s="97"/>
      <c r="BRA8" s="97"/>
      <c r="BRB8" s="97"/>
      <c r="BRC8" s="97"/>
      <c r="BRD8" s="97"/>
      <c r="BRE8" s="97"/>
      <c r="BRF8" s="97"/>
      <c r="BRG8" s="97"/>
      <c r="BRH8" s="97"/>
      <c r="BRI8" s="97"/>
      <c r="BRJ8" s="97"/>
      <c r="BRK8" s="97"/>
      <c r="BRL8" s="97"/>
      <c r="BRM8" s="97"/>
      <c r="BRN8" s="97"/>
      <c r="BRO8" s="97"/>
      <c r="BRP8" s="97"/>
      <c r="BRQ8" s="97"/>
      <c r="BRR8" s="97"/>
      <c r="BRS8" s="97"/>
      <c r="BRT8" s="97"/>
      <c r="BRU8" s="97"/>
      <c r="BRV8" s="97"/>
      <c r="BRW8" s="97"/>
      <c r="BRX8" s="97"/>
      <c r="BRY8" s="97"/>
      <c r="BRZ8" s="97"/>
      <c r="BSA8" s="97"/>
      <c r="BSB8" s="97"/>
      <c r="BSC8" s="97"/>
      <c r="BSD8" s="97"/>
      <c r="BSE8" s="97"/>
      <c r="BSF8" s="97"/>
      <c r="BSG8" s="97"/>
      <c r="BSH8" s="97"/>
      <c r="BSI8" s="97"/>
      <c r="BSJ8" s="97"/>
      <c r="BSK8" s="97"/>
      <c r="BSL8" s="97"/>
      <c r="BSM8" s="97"/>
      <c r="BSN8" s="97"/>
      <c r="BSO8" s="97"/>
      <c r="BSP8" s="97"/>
      <c r="BSQ8" s="97"/>
      <c r="BSR8" s="97"/>
      <c r="BSS8" s="97"/>
      <c r="BST8" s="97"/>
      <c r="BSU8" s="97"/>
      <c r="BSV8" s="97"/>
      <c r="BSW8" s="97"/>
      <c r="BSX8" s="97"/>
      <c r="BSY8" s="97"/>
      <c r="BSZ8" s="97"/>
      <c r="BTA8" s="97"/>
      <c r="BTB8" s="97"/>
      <c r="BTC8" s="97"/>
      <c r="BTD8" s="97"/>
      <c r="BTE8" s="97"/>
      <c r="BTF8" s="97"/>
      <c r="BTG8" s="97"/>
      <c r="BTH8" s="97"/>
      <c r="BTI8" s="97"/>
      <c r="BTJ8" s="97"/>
      <c r="BTK8" s="97"/>
      <c r="BTL8" s="97"/>
      <c r="BTM8" s="97"/>
      <c r="BTN8" s="97"/>
      <c r="BTO8" s="97"/>
      <c r="BTP8" s="97"/>
      <c r="BTQ8" s="97"/>
      <c r="BTR8" s="97"/>
      <c r="BTS8" s="97"/>
      <c r="BTT8" s="97"/>
      <c r="BTU8" s="97"/>
      <c r="BTV8" s="97"/>
      <c r="BTW8" s="97"/>
      <c r="BTX8" s="97"/>
      <c r="BTY8" s="97"/>
      <c r="BTZ8" s="97"/>
      <c r="BUA8" s="97"/>
      <c r="BUB8" s="97"/>
      <c r="BUC8" s="97"/>
      <c r="BUD8" s="97"/>
      <c r="BUE8" s="97"/>
      <c r="BUF8" s="97"/>
      <c r="BUG8" s="97"/>
      <c r="BUH8" s="97"/>
      <c r="BUI8" s="97"/>
      <c r="BUJ8" s="97"/>
      <c r="BUK8" s="97"/>
      <c r="BUL8" s="97"/>
      <c r="BUM8" s="97"/>
      <c r="BUN8" s="97"/>
      <c r="BUO8" s="97"/>
      <c r="BUP8" s="97"/>
      <c r="BUQ8" s="97"/>
      <c r="BUR8" s="97"/>
      <c r="BUS8" s="97"/>
      <c r="BUT8" s="97"/>
      <c r="BUU8" s="97"/>
      <c r="BUV8" s="97"/>
      <c r="BUW8" s="97"/>
      <c r="BUX8" s="97"/>
      <c r="BUY8" s="97"/>
      <c r="BUZ8" s="97"/>
      <c r="BVA8" s="97"/>
      <c r="BVB8" s="97"/>
      <c r="BVC8" s="97"/>
      <c r="BVD8" s="97"/>
      <c r="BVE8" s="97"/>
      <c r="BVF8" s="97"/>
      <c r="BVG8" s="97"/>
      <c r="BVH8" s="97"/>
      <c r="BVI8" s="97"/>
      <c r="BVJ8" s="97"/>
      <c r="BVK8" s="97"/>
      <c r="BVL8" s="97"/>
      <c r="BVM8" s="97"/>
      <c r="BVN8" s="97"/>
      <c r="BVO8" s="97"/>
      <c r="BVP8" s="97"/>
      <c r="BVQ8" s="97"/>
      <c r="BVR8" s="97"/>
      <c r="BVS8" s="97"/>
      <c r="BVT8" s="97"/>
      <c r="BVU8" s="97"/>
      <c r="BVV8" s="97"/>
      <c r="BVW8" s="97"/>
      <c r="BVX8" s="97"/>
      <c r="BVY8" s="97"/>
      <c r="BVZ8" s="97"/>
      <c r="BWA8" s="97"/>
      <c r="BWB8" s="97"/>
      <c r="BWC8" s="97"/>
      <c r="BWD8" s="97"/>
      <c r="BWE8" s="97"/>
      <c r="BWF8" s="97"/>
      <c r="BWG8" s="97"/>
      <c r="BWH8" s="97"/>
      <c r="BWI8" s="97"/>
      <c r="BWJ8" s="97"/>
      <c r="BWK8" s="97"/>
      <c r="BWL8" s="97"/>
      <c r="BWM8" s="97"/>
      <c r="BWN8" s="97"/>
      <c r="BWO8" s="97"/>
      <c r="BWP8" s="97"/>
      <c r="BWQ8" s="97"/>
      <c r="BWR8" s="97"/>
      <c r="BWS8" s="97"/>
      <c r="BWT8" s="97"/>
      <c r="BWU8" s="97"/>
      <c r="BWV8" s="97"/>
      <c r="BWW8" s="97"/>
      <c r="BWX8" s="97"/>
      <c r="BWY8" s="97"/>
      <c r="BWZ8" s="97"/>
      <c r="BXA8" s="97"/>
      <c r="BXB8" s="97"/>
      <c r="BXC8" s="97"/>
      <c r="BXD8" s="97"/>
      <c r="BXE8" s="97"/>
      <c r="BXF8" s="97"/>
      <c r="BXG8" s="97"/>
      <c r="BXH8" s="97"/>
      <c r="BXI8" s="97"/>
      <c r="BXJ8" s="97"/>
      <c r="BXK8" s="97"/>
      <c r="BXL8" s="97"/>
      <c r="BXM8" s="97"/>
      <c r="BXN8" s="97"/>
      <c r="BXO8" s="97"/>
      <c r="BXP8" s="97"/>
      <c r="BXQ8" s="97"/>
      <c r="BXR8" s="97"/>
      <c r="BXS8" s="97"/>
      <c r="BXT8" s="97"/>
      <c r="BXU8" s="97"/>
      <c r="BXV8" s="97"/>
      <c r="BXW8" s="97"/>
      <c r="BXX8" s="97"/>
      <c r="BXY8" s="97"/>
      <c r="BXZ8" s="97"/>
      <c r="BYA8" s="97"/>
      <c r="BYB8" s="97"/>
      <c r="BYC8" s="97"/>
      <c r="BYD8" s="97"/>
      <c r="BYE8" s="97"/>
      <c r="BYF8" s="97"/>
      <c r="BYG8" s="97"/>
      <c r="BYH8" s="97"/>
      <c r="BYI8" s="97"/>
      <c r="BYJ8" s="97"/>
      <c r="BYK8" s="97"/>
      <c r="BYL8" s="97"/>
      <c r="BYM8" s="97"/>
      <c r="BYN8" s="97"/>
      <c r="BYO8" s="97"/>
      <c r="BYP8" s="97"/>
      <c r="BYQ8" s="97"/>
      <c r="BYR8" s="97"/>
      <c r="BYS8" s="97"/>
      <c r="BYT8" s="97"/>
      <c r="BYU8" s="97"/>
      <c r="BYV8" s="97"/>
      <c r="BYW8" s="97"/>
      <c r="BYX8" s="97"/>
      <c r="BYY8" s="97"/>
      <c r="BYZ8" s="97"/>
      <c r="BZA8" s="97"/>
      <c r="BZB8" s="97"/>
      <c r="BZC8" s="97"/>
      <c r="BZD8" s="97"/>
      <c r="BZE8" s="97"/>
      <c r="BZF8" s="97"/>
      <c r="BZG8" s="97"/>
      <c r="BZH8" s="97"/>
      <c r="BZI8" s="97"/>
      <c r="BZJ8" s="97"/>
      <c r="BZK8" s="97"/>
      <c r="BZL8" s="97"/>
      <c r="BZM8" s="97"/>
      <c r="BZN8" s="97"/>
      <c r="BZO8" s="97"/>
      <c r="BZP8" s="97"/>
      <c r="BZQ8" s="97"/>
      <c r="BZR8" s="97"/>
      <c r="BZS8" s="97"/>
      <c r="BZT8" s="97"/>
      <c r="BZU8" s="97"/>
      <c r="BZV8" s="97"/>
      <c r="BZW8" s="97"/>
      <c r="BZX8" s="97"/>
      <c r="BZY8" s="97"/>
      <c r="BZZ8" s="97"/>
      <c r="CAA8" s="97"/>
      <c r="CAB8" s="97"/>
      <c r="CAC8" s="97"/>
      <c r="CAD8" s="97"/>
      <c r="CAE8" s="97"/>
      <c r="CAF8" s="97"/>
      <c r="CAG8" s="97"/>
      <c r="CAH8" s="97"/>
      <c r="CAI8" s="97"/>
      <c r="CAJ8" s="97"/>
      <c r="CAK8" s="97"/>
      <c r="CAL8" s="97"/>
      <c r="CAM8" s="97"/>
      <c r="CAN8" s="97"/>
      <c r="CAO8" s="97"/>
      <c r="CAP8" s="97"/>
      <c r="CAQ8" s="97"/>
      <c r="CAR8" s="97"/>
      <c r="CAS8" s="97"/>
      <c r="CAT8" s="97"/>
      <c r="CAU8" s="97"/>
      <c r="CAV8" s="97"/>
      <c r="CAW8" s="97"/>
      <c r="CAX8" s="97"/>
      <c r="CAY8" s="97"/>
      <c r="CAZ8" s="97"/>
      <c r="CBA8" s="97"/>
      <c r="CBB8" s="97"/>
      <c r="CBC8" s="97"/>
      <c r="CBD8" s="97"/>
      <c r="CBE8" s="97"/>
      <c r="CBF8" s="97"/>
      <c r="CBG8" s="97"/>
      <c r="CBH8" s="97"/>
      <c r="CBI8" s="97"/>
      <c r="CBJ8" s="97"/>
      <c r="CBK8" s="97"/>
      <c r="CBL8" s="97"/>
      <c r="CBM8" s="97"/>
      <c r="CBN8" s="97"/>
      <c r="CBO8" s="97"/>
      <c r="CBP8" s="97"/>
      <c r="CBQ8" s="97"/>
      <c r="CBR8" s="97"/>
      <c r="CBS8" s="97"/>
      <c r="CBT8" s="97"/>
      <c r="CBU8" s="97"/>
      <c r="CBV8" s="97"/>
      <c r="CBW8" s="97"/>
      <c r="CBX8" s="97"/>
      <c r="CBY8" s="97"/>
      <c r="CBZ8" s="97"/>
      <c r="CCA8" s="97"/>
      <c r="CCB8" s="97"/>
      <c r="CCC8" s="97"/>
      <c r="CCD8" s="97"/>
      <c r="CCE8" s="97"/>
      <c r="CCF8" s="97"/>
      <c r="CCG8" s="97"/>
      <c r="CCH8" s="97"/>
      <c r="CCI8" s="97"/>
      <c r="CCJ8" s="97"/>
      <c r="CCK8" s="97"/>
      <c r="CCL8" s="97"/>
      <c r="CCM8" s="97"/>
      <c r="CCN8" s="97"/>
      <c r="CCO8" s="97"/>
      <c r="CCP8" s="97"/>
      <c r="CCQ8" s="97"/>
      <c r="CCR8" s="97"/>
      <c r="CCS8" s="97"/>
      <c r="CCT8" s="97"/>
      <c r="CCU8" s="97"/>
      <c r="CCV8" s="97"/>
      <c r="CCW8" s="97"/>
      <c r="CCX8" s="97"/>
      <c r="CCY8" s="97"/>
      <c r="CCZ8" s="97"/>
      <c r="CDA8" s="97"/>
      <c r="CDB8" s="97"/>
      <c r="CDC8" s="97"/>
      <c r="CDD8" s="97"/>
      <c r="CDE8" s="97"/>
      <c r="CDF8" s="97"/>
      <c r="CDG8" s="97"/>
      <c r="CDH8" s="97"/>
      <c r="CDI8" s="97"/>
      <c r="CDJ8" s="97"/>
      <c r="CDK8" s="97"/>
      <c r="CDL8" s="97"/>
      <c r="CDM8" s="97"/>
      <c r="CDN8" s="97"/>
      <c r="CDO8" s="97"/>
      <c r="CDP8" s="97"/>
      <c r="CDQ8" s="97"/>
      <c r="CDR8" s="97"/>
      <c r="CDS8" s="97"/>
      <c r="CDT8" s="97"/>
      <c r="CDU8" s="97"/>
      <c r="CDV8" s="97"/>
      <c r="CDW8" s="97"/>
      <c r="CDX8" s="97"/>
      <c r="CDY8" s="97"/>
      <c r="CDZ8" s="97"/>
    </row>
    <row r="9" spans="1:2158" ht="58.5" customHeight="1" x14ac:dyDescent="0.3">
      <c r="A9" s="182" t="s">
        <v>156</v>
      </c>
      <c r="B9" s="133" t="s">
        <v>151</v>
      </c>
      <c r="C9" s="134" t="s">
        <v>89</v>
      </c>
      <c r="D9" s="135">
        <v>200000</v>
      </c>
      <c r="E9" s="134" t="s">
        <v>90</v>
      </c>
      <c r="F9" s="134" t="s">
        <v>98</v>
      </c>
      <c r="G9" s="134" t="s">
        <v>131</v>
      </c>
      <c r="H9" s="136" t="s">
        <v>0</v>
      </c>
      <c r="I9" s="137">
        <v>44900</v>
      </c>
      <c r="J9" s="137">
        <f>I9+10</f>
        <v>44910</v>
      </c>
      <c r="K9" s="137">
        <f>J9+15</f>
        <v>44925</v>
      </c>
      <c r="L9" s="137">
        <f>K9+6</f>
        <v>44931</v>
      </c>
      <c r="M9" s="137">
        <f>L9+30</f>
        <v>44961</v>
      </c>
      <c r="N9" s="137">
        <f>M9+15</f>
        <v>44976</v>
      </c>
      <c r="O9" s="137">
        <f>N9+10</f>
        <v>44986</v>
      </c>
      <c r="P9" s="136" t="s">
        <v>0</v>
      </c>
      <c r="Q9" s="135">
        <f>D9</f>
        <v>200000</v>
      </c>
      <c r="R9" s="137">
        <f>O9+7</f>
        <v>44993</v>
      </c>
      <c r="S9" s="137">
        <f>R9+10</f>
        <v>45003</v>
      </c>
      <c r="T9" s="137">
        <f>S9+20</f>
        <v>45023</v>
      </c>
      <c r="U9" s="138"/>
      <c r="V9" s="134"/>
      <c r="W9" s="137">
        <f>T9+15</f>
        <v>45038</v>
      </c>
      <c r="X9" s="137">
        <f>W9+10</f>
        <v>45048</v>
      </c>
    </row>
    <row r="10" spans="1:2158" ht="25.5" customHeight="1" x14ac:dyDescent="0.3">
      <c r="A10" s="183"/>
      <c r="B10" s="139"/>
      <c r="C10" s="139"/>
      <c r="D10" s="140"/>
      <c r="E10" s="139"/>
      <c r="F10" s="139"/>
      <c r="G10" s="139"/>
      <c r="H10" s="141" t="s">
        <v>1</v>
      </c>
      <c r="I10" s="139" t="s">
        <v>163</v>
      </c>
      <c r="J10" s="139"/>
      <c r="K10" s="139"/>
      <c r="L10" s="139"/>
      <c r="M10" s="139"/>
      <c r="N10" s="139"/>
      <c r="O10" s="139"/>
      <c r="P10" s="141" t="s">
        <v>1</v>
      </c>
      <c r="Q10" s="140"/>
      <c r="R10" s="139"/>
      <c r="S10" s="139"/>
      <c r="T10" s="139"/>
      <c r="U10" s="120"/>
      <c r="V10" s="139"/>
      <c r="W10" s="139"/>
      <c r="X10" s="139"/>
    </row>
    <row r="11" spans="1:2158" ht="20.25" customHeight="1" x14ac:dyDescent="0.3">
      <c r="A11" s="142"/>
      <c r="B11" s="143"/>
      <c r="C11" s="143"/>
      <c r="D11" s="144"/>
      <c r="E11" s="143"/>
      <c r="F11" s="143"/>
      <c r="G11" s="143"/>
      <c r="H11" s="143"/>
      <c r="I11" s="143"/>
      <c r="J11" s="143"/>
      <c r="K11" s="145"/>
      <c r="L11" s="145"/>
      <c r="M11" s="143"/>
      <c r="N11" s="143"/>
      <c r="O11" s="143"/>
      <c r="P11" s="143"/>
      <c r="Q11" s="144"/>
      <c r="R11" s="146"/>
      <c r="S11" s="146"/>
      <c r="T11" s="143"/>
      <c r="U11" s="128"/>
      <c r="V11" s="143"/>
      <c r="W11" s="143"/>
      <c r="X11" s="143"/>
    </row>
    <row r="12" spans="1:2158" ht="55.5" customHeight="1" x14ac:dyDescent="0.3">
      <c r="A12" s="191" t="s">
        <v>161</v>
      </c>
      <c r="B12" s="133" t="s">
        <v>152</v>
      </c>
      <c r="C12" s="134" t="s">
        <v>89</v>
      </c>
      <c r="D12" s="135">
        <v>100000</v>
      </c>
      <c r="E12" s="134" t="s">
        <v>90</v>
      </c>
      <c r="F12" s="134" t="s">
        <v>98</v>
      </c>
      <c r="G12" s="134" t="s">
        <v>131</v>
      </c>
      <c r="H12" s="136" t="s">
        <v>0</v>
      </c>
      <c r="I12" s="137">
        <v>44900</v>
      </c>
      <c r="J12" s="137">
        <f>I12+5</f>
        <v>44905</v>
      </c>
      <c r="K12" s="137">
        <f>J12+30</f>
        <v>44935</v>
      </c>
      <c r="L12" s="137">
        <f>K12+10</f>
        <v>44945</v>
      </c>
      <c r="M12" s="137">
        <f>L12+30</f>
        <v>44975</v>
      </c>
      <c r="N12" s="137">
        <f>M12+10</f>
        <v>44985</v>
      </c>
      <c r="O12" s="137">
        <f>N12+20</f>
        <v>45005</v>
      </c>
      <c r="P12" s="136" t="s">
        <v>0</v>
      </c>
      <c r="Q12" s="135">
        <f>D12</f>
        <v>100000</v>
      </c>
      <c r="R12" s="137">
        <f>O12+15</f>
        <v>45020</v>
      </c>
      <c r="S12" s="137">
        <f>R12+10</f>
        <v>45030</v>
      </c>
      <c r="T12" s="137">
        <f>S12+20</f>
        <v>45050</v>
      </c>
      <c r="U12" s="138"/>
      <c r="V12" s="134"/>
      <c r="W12" s="137">
        <f>T12+15</f>
        <v>45065</v>
      </c>
      <c r="X12" s="137">
        <f>W12+10</f>
        <v>45075</v>
      </c>
    </row>
    <row r="13" spans="1:2158" ht="28.5" customHeight="1" x14ac:dyDescent="0.3">
      <c r="A13" s="191"/>
      <c r="B13" s="139"/>
      <c r="C13" s="139"/>
      <c r="D13" s="140"/>
      <c r="E13" s="139"/>
      <c r="F13" s="139"/>
      <c r="G13" s="139"/>
      <c r="H13" s="141" t="s">
        <v>1</v>
      </c>
      <c r="I13" s="139" t="s">
        <v>164</v>
      </c>
      <c r="J13" s="139"/>
      <c r="K13" s="139"/>
      <c r="L13" s="139"/>
      <c r="M13" s="139"/>
      <c r="N13" s="139"/>
      <c r="O13" s="139"/>
      <c r="P13" s="141" t="s">
        <v>1</v>
      </c>
      <c r="Q13" s="140"/>
      <c r="R13" s="139"/>
      <c r="S13" s="139"/>
      <c r="T13" s="139"/>
      <c r="U13" s="120"/>
      <c r="V13" s="139"/>
      <c r="W13" s="139"/>
      <c r="X13" s="139"/>
    </row>
    <row r="14" spans="1:2158" ht="20.25" customHeight="1" x14ac:dyDescent="0.3">
      <c r="A14" s="149"/>
      <c r="B14" s="143"/>
      <c r="C14" s="143"/>
      <c r="D14" s="144"/>
      <c r="E14" s="143"/>
      <c r="F14" s="143"/>
      <c r="G14" s="143"/>
      <c r="H14" s="143"/>
      <c r="I14" s="143"/>
      <c r="J14" s="143"/>
      <c r="K14" s="145"/>
      <c r="L14" s="145"/>
      <c r="M14" s="143"/>
      <c r="N14" s="143"/>
      <c r="O14" s="143"/>
      <c r="P14" s="143"/>
      <c r="Q14" s="144"/>
      <c r="R14" s="146"/>
      <c r="S14" s="146"/>
      <c r="T14" s="143"/>
      <c r="U14" s="128"/>
      <c r="V14" s="143"/>
      <c r="W14" s="143"/>
      <c r="X14" s="143"/>
    </row>
    <row r="15" spans="1:2158" ht="59.25" customHeight="1" x14ac:dyDescent="0.3">
      <c r="A15" s="182" t="s">
        <v>157</v>
      </c>
      <c r="B15" s="133" t="s">
        <v>153</v>
      </c>
      <c r="C15" s="134" t="s">
        <v>89</v>
      </c>
      <c r="D15" s="135">
        <v>80000</v>
      </c>
      <c r="E15" s="134" t="s">
        <v>90</v>
      </c>
      <c r="F15" s="134" t="s">
        <v>98</v>
      </c>
      <c r="G15" s="134" t="s">
        <v>131</v>
      </c>
      <c r="H15" s="136" t="s">
        <v>0</v>
      </c>
      <c r="I15" s="137">
        <v>44900</v>
      </c>
      <c r="J15" s="137">
        <f>I15+5</f>
        <v>44905</v>
      </c>
      <c r="K15" s="137">
        <f>J15+30</f>
        <v>44935</v>
      </c>
      <c r="L15" s="137">
        <f>K15+10</f>
        <v>44945</v>
      </c>
      <c r="M15" s="137">
        <f>L15+30</f>
        <v>44975</v>
      </c>
      <c r="N15" s="137">
        <f>M15+10</f>
        <v>44985</v>
      </c>
      <c r="O15" s="137">
        <f>N15+20</f>
        <v>45005</v>
      </c>
      <c r="P15" s="136" t="s">
        <v>0</v>
      </c>
      <c r="Q15" s="135">
        <f>D15</f>
        <v>80000</v>
      </c>
      <c r="R15" s="137">
        <f>O15+15</f>
        <v>45020</v>
      </c>
      <c r="S15" s="137">
        <f>R15+10</f>
        <v>45030</v>
      </c>
      <c r="T15" s="137">
        <f>S15+20</f>
        <v>45050</v>
      </c>
      <c r="U15" s="138"/>
      <c r="V15" s="134"/>
      <c r="W15" s="137">
        <f>T15+15</f>
        <v>45065</v>
      </c>
      <c r="X15" s="137">
        <f>W15+10</f>
        <v>45075</v>
      </c>
    </row>
    <row r="16" spans="1:2158" ht="20.25" customHeight="1" x14ac:dyDescent="0.3">
      <c r="A16" s="183"/>
      <c r="B16" s="139"/>
      <c r="C16" s="139"/>
      <c r="D16" s="140"/>
      <c r="E16" s="139" t="s">
        <v>169</v>
      </c>
      <c r="F16" s="139"/>
      <c r="G16" s="139"/>
      <c r="H16" s="141" t="s">
        <v>1</v>
      </c>
      <c r="I16" s="139" t="s">
        <v>165</v>
      </c>
      <c r="J16" s="139"/>
      <c r="K16" s="139"/>
      <c r="L16" s="139"/>
      <c r="M16" s="139" t="s">
        <v>166</v>
      </c>
      <c r="N16" s="139"/>
      <c r="O16" s="139"/>
      <c r="P16" s="141" t="s">
        <v>1</v>
      </c>
      <c r="Q16" s="140"/>
      <c r="R16" s="139"/>
      <c r="S16" s="139"/>
      <c r="T16" s="139"/>
      <c r="U16" s="120"/>
      <c r="V16" s="139"/>
      <c r="W16" s="139"/>
      <c r="X16" s="139"/>
    </row>
    <row r="17" spans="1:28" ht="20.25" customHeight="1" x14ac:dyDescent="0.3">
      <c r="A17" s="142"/>
      <c r="B17" s="143"/>
      <c r="C17" s="143"/>
      <c r="D17" s="144"/>
      <c r="E17" s="143"/>
      <c r="F17" s="143"/>
      <c r="G17" s="143"/>
      <c r="H17" s="143"/>
      <c r="I17" s="143"/>
      <c r="J17" s="143"/>
      <c r="K17" s="145"/>
      <c r="L17" s="145"/>
      <c r="M17" s="143"/>
      <c r="N17" s="143"/>
      <c r="O17" s="143"/>
      <c r="P17" s="143"/>
      <c r="Q17" s="144"/>
      <c r="R17" s="146"/>
      <c r="S17" s="146"/>
      <c r="T17" s="143"/>
      <c r="U17" s="128"/>
      <c r="V17" s="143"/>
      <c r="W17" s="143"/>
      <c r="X17" s="143"/>
    </row>
    <row r="18" spans="1:28" ht="54" customHeight="1" x14ac:dyDescent="0.3">
      <c r="A18" s="182" t="s">
        <v>158</v>
      </c>
      <c r="B18" s="133" t="s">
        <v>154</v>
      </c>
      <c r="C18" s="134" t="s">
        <v>89</v>
      </c>
      <c r="D18" s="135">
        <v>50000</v>
      </c>
      <c r="E18" s="134" t="s">
        <v>90</v>
      </c>
      <c r="F18" s="134" t="s">
        <v>98</v>
      </c>
      <c r="G18" s="134" t="s">
        <v>131</v>
      </c>
      <c r="H18" s="136" t="s">
        <v>0</v>
      </c>
      <c r="I18" s="137">
        <v>45265</v>
      </c>
      <c r="J18" s="137">
        <f>I18+5</f>
        <v>45270</v>
      </c>
      <c r="K18" s="137">
        <f>J18+30</f>
        <v>45300</v>
      </c>
      <c r="L18" s="137">
        <f>K18+10</f>
        <v>45310</v>
      </c>
      <c r="M18" s="137">
        <f>L18+30</f>
        <v>45340</v>
      </c>
      <c r="N18" s="137">
        <f>M18+10</f>
        <v>45350</v>
      </c>
      <c r="O18" s="137">
        <f>N18+20</f>
        <v>45370</v>
      </c>
      <c r="P18" s="136" t="s">
        <v>0</v>
      </c>
      <c r="Q18" s="135">
        <f>D18</f>
        <v>50000</v>
      </c>
      <c r="R18" s="137">
        <f>O18+15</f>
        <v>45385</v>
      </c>
      <c r="S18" s="137">
        <f>R18+10</f>
        <v>45395</v>
      </c>
      <c r="T18" s="137">
        <f>S18+20</f>
        <v>45415</v>
      </c>
      <c r="U18" s="138"/>
      <c r="V18" s="134"/>
      <c r="W18" s="137">
        <f>T18+15</f>
        <v>45430</v>
      </c>
      <c r="X18" s="137">
        <f>W18+10</f>
        <v>45440</v>
      </c>
    </row>
    <row r="19" spans="1:28" ht="20.25" customHeight="1" x14ac:dyDescent="0.3">
      <c r="A19" s="183"/>
      <c r="B19" s="139"/>
      <c r="C19" s="139"/>
      <c r="D19" s="140"/>
      <c r="E19" s="139" t="s">
        <v>169</v>
      </c>
      <c r="F19" s="139"/>
      <c r="G19" s="139"/>
      <c r="H19" s="141" t="s">
        <v>1</v>
      </c>
      <c r="I19" s="139" t="s">
        <v>168</v>
      </c>
      <c r="J19" s="139"/>
      <c r="K19" s="139"/>
      <c r="L19" s="139"/>
      <c r="M19" s="139" t="s">
        <v>166</v>
      </c>
      <c r="N19" s="139"/>
      <c r="O19" s="139"/>
      <c r="P19" s="141" t="s">
        <v>1</v>
      </c>
      <c r="Q19" s="140"/>
      <c r="R19" s="139"/>
      <c r="S19" s="139"/>
      <c r="T19" s="139"/>
      <c r="U19" s="120"/>
      <c r="V19" s="139"/>
      <c r="W19" s="139"/>
      <c r="X19" s="139"/>
    </row>
    <row r="20" spans="1:28" ht="20.25" customHeight="1" x14ac:dyDescent="0.3">
      <c r="A20" s="142"/>
      <c r="B20" s="143"/>
      <c r="C20" s="143"/>
      <c r="D20" s="144"/>
      <c r="E20" s="143"/>
      <c r="F20" s="143"/>
      <c r="G20" s="143"/>
      <c r="H20" s="143"/>
      <c r="I20" s="143"/>
      <c r="J20" s="143"/>
      <c r="K20" s="145"/>
      <c r="L20" s="145"/>
      <c r="M20" s="143"/>
      <c r="N20" s="143"/>
      <c r="O20" s="134"/>
      <c r="P20" s="143"/>
      <c r="Q20" s="144"/>
      <c r="R20" s="146"/>
      <c r="S20" s="146"/>
      <c r="T20" s="143"/>
      <c r="U20" s="128"/>
      <c r="V20" s="143"/>
      <c r="W20" s="143"/>
      <c r="X20" s="143"/>
    </row>
    <row r="21" spans="1:28" s="169" customFormat="1" ht="62.25" customHeight="1" x14ac:dyDescent="0.3">
      <c r="A21" s="186" t="s">
        <v>159</v>
      </c>
      <c r="B21" s="163" t="s">
        <v>162</v>
      </c>
      <c r="C21" s="72" t="s">
        <v>89</v>
      </c>
      <c r="D21" s="164">
        <v>50000</v>
      </c>
      <c r="E21" s="165" t="s">
        <v>90</v>
      </c>
      <c r="F21" s="72" t="s">
        <v>98</v>
      </c>
      <c r="G21" s="72" t="s">
        <v>131</v>
      </c>
      <c r="H21" s="166" t="s">
        <v>0</v>
      </c>
      <c r="I21" s="137">
        <v>45265</v>
      </c>
      <c r="J21" s="167">
        <f>I21+5</f>
        <v>45270</v>
      </c>
      <c r="K21" s="167">
        <f>J21+30</f>
        <v>45300</v>
      </c>
      <c r="L21" s="167">
        <f>K21+10</f>
        <v>45310</v>
      </c>
      <c r="M21" s="167">
        <f>L21+30</f>
        <v>45340</v>
      </c>
      <c r="N21" s="167">
        <f>M21+10</f>
        <v>45350</v>
      </c>
      <c r="O21" s="167">
        <f>N21+20</f>
        <v>45370</v>
      </c>
      <c r="P21" s="166" t="s">
        <v>0</v>
      </c>
      <c r="Q21" s="164">
        <v>50000</v>
      </c>
      <c r="R21" s="167">
        <f>O21+15</f>
        <v>45385</v>
      </c>
      <c r="S21" s="167">
        <f>R21+10</f>
        <v>45395</v>
      </c>
      <c r="T21" s="167">
        <f>S21+20</f>
        <v>45415</v>
      </c>
      <c r="U21" s="168"/>
      <c r="V21" s="165"/>
      <c r="W21" s="167">
        <f>T21+15</f>
        <v>45430</v>
      </c>
      <c r="X21" s="167">
        <f>W21+10</f>
        <v>45440</v>
      </c>
    </row>
    <row r="22" spans="1:28" s="169" customFormat="1" ht="26.25" customHeight="1" x14ac:dyDescent="0.3">
      <c r="A22" s="187"/>
      <c r="B22" s="72"/>
      <c r="C22" s="72"/>
      <c r="D22" s="164"/>
      <c r="E22" s="165" t="s">
        <v>169</v>
      </c>
      <c r="F22" s="165"/>
      <c r="G22" s="165"/>
      <c r="H22" s="170" t="s">
        <v>1</v>
      </c>
      <c r="I22" s="139" t="s">
        <v>167</v>
      </c>
      <c r="J22" s="72"/>
      <c r="K22" s="171"/>
      <c r="L22" s="171"/>
      <c r="M22" s="139" t="s">
        <v>166</v>
      </c>
      <c r="N22" s="72"/>
      <c r="O22" s="72"/>
      <c r="P22" s="170" t="s">
        <v>1</v>
      </c>
      <c r="Q22" s="164"/>
      <c r="R22" s="72"/>
      <c r="S22" s="72"/>
      <c r="T22" s="72"/>
      <c r="U22" s="168"/>
      <c r="V22" s="165"/>
      <c r="W22" s="72"/>
      <c r="X22" s="72"/>
    </row>
    <row r="23" spans="1:28" ht="20.25" customHeight="1" x14ac:dyDescent="0.3">
      <c r="A23" s="149"/>
      <c r="B23" s="143"/>
      <c r="C23" s="143"/>
      <c r="D23" s="144"/>
      <c r="E23" s="150"/>
      <c r="F23" s="150"/>
      <c r="G23" s="150"/>
      <c r="H23" s="151"/>
      <c r="I23" s="150"/>
      <c r="J23" s="143"/>
      <c r="K23" s="145"/>
      <c r="L23" s="145"/>
      <c r="M23" s="143"/>
      <c r="N23" s="143"/>
      <c r="O23" s="134"/>
      <c r="P23" s="151"/>
      <c r="Q23" s="144"/>
      <c r="R23" s="146"/>
      <c r="S23" s="146"/>
      <c r="T23" s="143"/>
      <c r="U23" s="128"/>
      <c r="V23" s="150"/>
      <c r="W23" s="143"/>
      <c r="X23" s="143"/>
    </row>
    <row r="24" spans="1:28" ht="20.25" customHeight="1" x14ac:dyDescent="0.3">
      <c r="A24" s="186"/>
      <c r="B24" s="134"/>
      <c r="C24" s="134"/>
      <c r="D24" s="135"/>
      <c r="E24" s="139"/>
      <c r="F24" s="139"/>
      <c r="G24" s="139"/>
      <c r="H24" s="141" t="s">
        <v>0</v>
      </c>
      <c r="I24" s="139"/>
      <c r="J24" s="134"/>
      <c r="K24" s="148"/>
      <c r="L24" s="148"/>
      <c r="M24" s="134"/>
      <c r="N24" s="134"/>
      <c r="O24" s="134"/>
      <c r="P24" s="141" t="s">
        <v>0</v>
      </c>
      <c r="Q24" s="135"/>
      <c r="R24" s="134"/>
      <c r="S24" s="134"/>
      <c r="T24" s="134"/>
      <c r="U24" s="120"/>
      <c r="V24" s="139"/>
      <c r="W24" s="134"/>
      <c r="X24" s="134"/>
    </row>
    <row r="25" spans="1:28" ht="20.25" customHeight="1" x14ac:dyDescent="0.3">
      <c r="A25" s="187"/>
      <c r="B25" s="134"/>
      <c r="C25" s="134"/>
      <c r="D25" s="135"/>
      <c r="E25" s="139"/>
      <c r="F25" s="139"/>
      <c r="G25" s="139"/>
      <c r="H25" s="147" t="s">
        <v>1</v>
      </c>
      <c r="I25" s="139"/>
      <c r="J25" s="134"/>
      <c r="K25" s="148"/>
      <c r="L25" s="148"/>
      <c r="M25" s="134"/>
      <c r="N25" s="134"/>
      <c r="O25" s="134"/>
      <c r="P25" s="147" t="s">
        <v>1</v>
      </c>
      <c r="Q25" s="135"/>
      <c r="R25" s="134"/>
      <c r="S25" s="134"/>
      <c r="T25" s="134"/>
      <c r="U25" s="120"/>
      <c r="V25" s="139"/>
      <c r="W25" s="134"/>
      <c r="X25" s="134"/>
    </row>
    <row r="26" spans="1:28" ht="19.5" customHeight="1" x14ac:dyDescent="0.3">
      <c r="A26" s="152"/>
      <c r="B26" s="143"/>
      <c r="C26" s="143"/>
      <c r="D26" s="144"/>
      <c r="E26" s="143"/>
      <c r="F26" s="143"/>
      <c r="G26" s="143"/>
      <c r="H26" s="143"/>
      <c r="I26" s="143"/>
      <c r="J26" s="143"/>
      <c r="K26" s="145"/>
      <c r="L26" s="145"/>
      <c r="M26" s="143"/>
      <c r="N26" s="143"/>
      <c r="O26" s="143"/>
      <c r="P26" s="143"/>
      <c r="Q26" s="144"/>
      <c r="R26" s="143"/>
      <c r="S26" s="143"/>
      <c r="T26" s="143"/>
      <c r="U26" s="128"/>
      <c r="V26" s="143"/>
      <c r="W26" s="143"/>
      <c r="X26" s="143"/>
    </row>
    <row r="27" spans="1:28" ht="19.5" customHeight="1" x14ac:dyDescent="0.3">
      <c r="A27" s="153" t="s">
        <v>2</v>
      </c>
      <c r="B27" s="154"/>
      <c r="C27" s="154"/>
      <c r="D27" s="155">
        <f>D9+D12+D15+D18+D21</f>
        <v>480000</v>
      </c>
      <c r="E27" s="156"/>
      <c r="F27" s="141"/>
      <c r="G27" s="154"/>
      <c r="H27" s="141"/>
      <c r="I27" s="141"/>
      <c r="J27" s="154"/>
      <c r="K27" s="154"/>
      <c r="L27" s="154"/>
      <c r="M27" s="154"/>
      <c r="N27" s="154"/>
      <c r="O27" s="154"/>
      <c r="P27" s="141"/>
      <c r="Q27" s="155">
        <f>Q9+Q15+Q18+Q21</f>
        <v>380000</v>
      </c>
      <c r="R27" s="154"/>
      <c r="S27" s="154"/>
      <c r="T27" s="154"/>
      <c r="U27" s="128"/>
      <c r="V27" s="154"/>
      <c r="W27" s="154"/>
      <c r="X27" s="154"/>
      <c r="Z27" s="19"/>
      <c r="AA27" s="14"/>
      <c r="AB27" s="19"/>
    </row>
    <row r="28" spans="1:28" ht="19.5" customHeight="1" x14ac:dyDescent="0.3">
      <c r="A28" s="157"/>
      <c r="B28" s="158"/>
      <c r="C28" s="158"/>
      <c r="D28" s="135"/>
      <c r="E28" s="158"/>
      <c r="F28" s="147"/>
      <c r="G28" s="158"/>
      <c r="H28" s="147"/>
      <c r="I28" s="147"/>
      <c r="J28" s="158"/>
      <c r="K28" s="158"/>
      <c r="L28" s="158"/>
      <c r="M28" s="158"/>
      <c r="N28" s="158"/>
      <c r="O28" s="158"/>
      <c r="P28" s="147"/>
      <c r="Q28" s="135"/>
      <c r="R28" s="158"/>
      <c r="S28" s="158"/>
      <c r="T28" s="158"/>
      <c r="U28" s="159"/>
      <c r="V28" s="158"/>
      <c r="W28" s="158"/>
      <c r="X28" s="158"/>
      <c r="Z28" s="19"/>
      <c r="AA28" s="19"/>
      <c r="AB28" s="19"/>
    </row>
    <row r="29" spans="1:28" ht="18.75" x14ac:dyDescent="0.3">
      <c r="A29" s="160" t="s">
        <v>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2"/>
      <c r="U29" s="162"/>
      <c r="V29" s="162"/>
      <c r="W29" s="161"/>
      <c r="X29" s="161"/>
    </row>
    <row r="30" spans="1:28" x14ac:dyDescent="0.2">
      <c r="Q30" s="21"/>
      <c r="T30" s="14"/>
      <c r="U30" s="14"/>
      <c r="V30" s="19"/>
    </row>
    <row r="31" spans="1:28" x14ac:dyDescent="0.2">
      <c r="A31" s="24"/>
      <c r="T31" s="14"/>
      <c r="U31" s="14"/>
    </row>
    <row r="32" spans="1:28" x14ac:dyDescent="0.2">
      <c r="A32" s="180"/>
      <c r="B32" s="181"/>
      <c r="C32" s="181"/>
      <c r="D32" s="181"/>
      <c r="U32" s="14"/>
    </row>
    <row r="33" spans="1:21" ht="72" customHeight="1" x14ac:dyDescent="0.2">
      <c r="A33" s="180"/>
      <c r="B33" s="181"/>
      <c r="C33" s="181"/>
      <c r="D33" s="181"/>
      <c r="U33" s="14"/>
    </row>
    <row r="34" spans="1:21" x14ac:dyDescent="0.2">
      <c r="U34" s="14"/>
    </row>
    <row r="35" spans="1:21" x14ac:dyDescent="0.2">
      <c r="U35" s="14"/>
    </row>
    <row r="36" spans="1:21" x14ac:dyDescent="0.2">
      <c r="U36" s="14"/>
    </row>
    <row r="37" spans="1:21" x14ac:dyDescent="0.2">
      <c r="U37" s="14"/>
    </row>
    <row r="38" spans="1:21" x14ac:dyDescent="0.2">
      <c r="U38" s="14"/>
    </row>
    <row r="39" spans="1:21" x14ac:dyDescent="0.2">
      <c r="U39" s="14"/>
    </row>
    <row r="40" spans="1:21" x14ac:dyDescent="0.2">
      <c r="U40" s="14"/>
    </row>
    <row r="41" spans="1:21" x14ac:dyDescent="0.2">
      <c r="U41" s="14"/>
    </row>
    <row r="42" spans="1:21" x14ac:dyDescent="0.2">
      <c r="U42" s="14"/>
    </row>
    <row r="43" spans="1:21" x14ac:dyDescent="0.2">
      <c r="U43" s="14"/>
    </row>
    <row r="44" spans="1:21" x14ac:dyDescent="0.2">
      <c r="U44" s="14"/>
    </row>
    <row r="45" spans="1:21" x14ac:dyDescent="0.2">
      <c r="U45" s="14"/>
    </row>
    <row r="46" spans="1:21" x14ac:dyDescent="0.2">
      <c r="U46" s="14"/>
    </row>
    <row r="47" spans="1:21" x14ac:dyDescent="0.2">
      <c r="U47" s="14"/>
    </row>
    <row r="48" spans="1:21" x14ac:dyDescent="0.2">
      <c r="U48" s="14"/>
    </row>
    <row r="49" spans="21:21" x14ac:dyDescent="0.2">
      <c r="U49" s="14"/>
    </row>
    <row r="50" spans="21:21" x14ac:dyDescent="0.2">
      <c r="U50" s="14"/>
    </row>
    <row r="51" spans="21:21" x14ac:dyDescent="0.2">
      <c r="U51" s="14"/>
    </row>
    <row r="52" spans="21:21" x14ac:dyDescent="0.2">
      <c r="U52" s="14"/>
    </row>
    <row r="53" spans="21:21" x14ac:dyDescent="0.2">
      <c r="U53" s="14"/>
    </row>
    <row r="54" spans="21:21" x14ac:dyDescent="0.2">
      <c r="U54" s="14"/>
    </row>
    <row r="55" spans="21:21" x14ac:dyDescent="0.2">
      <c r="U55" s="14"/>
    </row>
    <row r="56" spans="21:21" x14ac:dyDescent="0.2">
      <c r="U56" s="14"/>
    </row>
    <row r="57" spans="21:21" x14ac:dyDescent="0.2">
      <c r="U57" s="14"/>
    </row>
    <row r="58" spans="21:21" x14ac:dyDescent="0.2">
      <c r="U58" s="14"/>
    </row>
    <row r="59" spans="21:21" x14ac:dyDescent="0.2">
      <c r="U59" s="14"/>
    </row>
    <row r="60" spans="21:21" x14ac:dyDescent="0.2">
      <c r="U60" s="14"/>
    </row>
    <row r="61" spans="21:21" x14ac:dyDescent="0.2">
      <c r="U61" s="14"/>
    </row>
    <row r="62" spans="21:21" x14ac:dyDescent="0.2">
      <c r="U62" s="14"/>
    </row>
    <row r="63" spans="21:21" x14ac:dyDescent="0.2">
      <c r="U63" s="14"/>
    </row>
    <row r="64" spans="21:21" x14ac:dyDescent="0.2">
      <c r="U64" s="14"/>
    </row>
    <row r="65" spans="21:21" x14ac:dyDescent="0.2">
      <c r="U65" s="14"/>
    </row>
    <row r="66" spans="21:21" x14ac:dyDescent="0.2">
      <c r="U66" s="14"/>
    </row>
    <row r="67" spans="21:21" x14ac:dyDescent="0.2">
      <c r="U67" s="14"/>
    </row>
    <row r="68" spans="21:21" x14ac:dyDescent="0.2">
      <c r="U68" s="14"/>
    </row>
    <row r="69" spans="21:21" x14ac:dyDescent="0.2">
      <c r="U69" s="14"/>
    </row>
    <row r="70" spans="21:21" x14ac:dyDescent="0.2">
      <c r="U70" s="14"/>
    </row>
    <row r="71" spans="21:21" x14ac:dyDescent="0.2">
      <c r="U71" s="14"/>
    </row>
    <row r="72" spans="21:21" x14ac:dyDescent="0.2">
      <c r="U72" s="14"/>
    </row>
    <row r="73" spans="21:21" x14ac:dyDescent="0.2">
      <c r="U73" s="14"/>
    </row>
    <row r="74" spans="21:21" x14ac:dyDescent="0.2">
      <c r="U74" s="14"/>
    </row>
    <row r="75" spans="21:21" x14ac:dyDescent="0.2">
      <c r="U75" s="14"/>
    </row>
    <row r="76" spans="21:21" x14ac:dyDescent="0.2">
      <c r="U76" s="14"/>
    </row>
    <row r="77" spans="21:21" x14ac:dyDescent="0.2">
      <c r="U77" s="14"/>
    </row>
    <row r="78" spans="21:21" x14ac:dyDescent="0.2">
      <c r="U78" s="14"/>
    </row>
    <row r="79" spans="21:21" x14ac:dyDescent="0.2">
      <c r="U79" s="14"/>
    </row>
    <row r="80" spans="21:21" x14ac:dyDescent="0.2">
      <c r="U80" s="14"/>
    </row>
    <row r="81" spans="21:21" x14ac:dyDescent="0.2">
      <c r="U81" s="14"/>
    </row>
    <row r="82" spans="21:21" x14ac:dyDescent="0.2">
      <c r="U82" s="14"/>
    </row>
    <row r="83" spans="21:21" x14ac:dyDescent="0.2">
      <c r="U83" s="14"/>
    </row>
    <row r="84" spans="21:21" x14ac:dyDescent="0.2">
      <c r="U84" s="14"/>
    </row>
    <row r="85" spans="21:21" x14ac:dyDescent="0.2">
      <c r="U85" s="14"/>
    </row>
    <row r="86" spans="21:21" x14ac:dyDescent="0.2">
      <c r="U86" s="14"/>
    </row>
    <row r="87" spans="21:21" x14ac:dyDescent="0.2">
      <c r="U87" s="14"/>
    </row>
    <row r="88" spans="21:21" x14ac:dyDescent="0.2">
      <c r="U88" s="14"/>
    </row>
    <row r="89" spans="21:21" x14ac:dyDescent="0.2">
      <c r="U89" s="14"/>
    </row>
    <row r="90" spans="21:21" x14ac:dyDescent="0.2">
      <c r="U90" s="14"/>
    </row>
    <row r="91" spans="21:21" x14ac:dyDescent="0.2">
      <c r="U91" s="14"/>
    </row>
    <row r="92" spans="21:21" x14ac:dyDescent="0.2">
      <c r="U92" s="14"/>
    </row>
    <row r="93" spans="21:21" x14ac:dyDescent="0.2">
      <c r="U93" s="14"/>
    </row>
    <row r="94" spans="21:21" x14ac:dyDescent="0.2">
      <c r="U94" s="14"/>
    </row>
    <row r="95" spans="21:21" x14ac:dyDescent="0.2">
      <c r="U95" s="14"/>
    </row>
    <row r="96" spans="21:21" x14ac:dyDescent="0.2">
      <c r="U96" s="14"/>
    </row>
    <row r="97" spans="21:21" x14ac:dyDescent="0.2">
      <c r="U97" s="14"/>
    </row>
    <row r="98" spans="21:21" x14ac:dyDescent="0.2">
      <c r="U98" s="14"/>
    </row>
    <row r="99" spans="21:21" x14ac:dyDescent="0.2">
      <c r="U99" s="14"/>
    </row>
    <row r="100" spans="21:21" x14ac:dyDescent="0.2">
      <c r="U100" s="14"/>
    </row>
    <row r="101" spans="21:21" x14ac:dyDescent="0.2">
      <c r="U101" s="14"/>
    </row>
    <row r="102" spans="21:21" x14ac:dyDescent="0.2">
      <c r="U102" s="14"/>
    </row>
    <row r="103" spans="21:21" x14ac:dyDescent="0.2">
      <c r="U103" s="14"/>
    </row>
    <row r="104" spans="21:21" x14ac:dyDescent="0.2">
      <c r="U104" s="14"/>
    </row>
    <row r="105" spans="21:21" x14ac:dyDescent="0.2">
      <c r="U105" s="14"/>
    </row>
    <row r="106" spans="21:21" x14ac:dyDescent="0.2">
      <c r="U106" s="14"/>
    </row>
    <row r="107" spans="21:21" x14ac:dyDescent="0.2">
      <c r="U107" s="14"/>
    </row>
    <row r="108" spans="21:21" x14ac:dyDescent="0.2">
      <c r="U108" s="14"/>
    </row>
    <row r="109" spans="21:21" x14ac:dyDescent="0.2">
      <c r="U109" s="14"/>
    </row>
    <row r="110" spans="21:21" x14ac:dyDescent="0.2">
      <c r="U110" s="14"/>
    </row>
    <row r="111" spans="21:21" x14ac:dyDescent="0.2">
      <c r="U111" s="14"/>
    </row>
    <row r="112" spans="21:21" x14ac:dyDescent="0.2">
      <c r="U112" s="14"/>
    </row>
    <row r="113" spans="21:21" x14ac:dyDescent="0.2">
      <c r="U113" s="14"/>
    </row>
    <row r="114" spans="21:21" x14ac:dyDescent="0.2">
      <c r="U114" s="14"/>
    </row>
    <row r="115" spans="21:21" x14ac:dyDescent="0.2">
      <c r="U115" s="14"/>
    </row>
    <row r="116" spans="21:21" x14ac:dyDescent="0.2">
      <c r="U116" s="14"/>
    </row>
    <row r="117" spans="21:21" x14ac:dyDescent="0.2">
      <c r="U117" s="14"/>
    </row>
    <row r="118" spans="21:21" x14ac:dyDescent="0.2">
      <c r="U118" s="14"/>
    </row>
    <row r="119" spans="21:21" x14ac:dyDescent="0.2">
      <c r="U119" s="14"/>
    </row>
    <row r="120" spans="21:21" x14ac:dyDescent="0.2">
      <c r="U120" s="14"/>
    </row>
    <row r="121" spans="21:21" x14ac:dyDescent="0.2">
      <c r="U121" s="14"/>
    </row>
    <row r="122" spans="21:21" x14ac:dyDescent="0.2">
      <c r="U122" s="14"/>
    </row>
    <row r="123" spans="21:21" x14ac:dyDescent="0.2">
      <c r="U123" s="14"/>
    </row>
    <row r="124" spans="21:21" x14ac:dyDescent="0.2">
      <c r="U124" s="14"/>
    </row>
    <row r="125" spans="21:21" x14ac:dyDescent="0.2">
      <c r="U125" s="14"/>
    </row>
    <row r="126" spans="21:21" x14ac:dyDescent="0.2">
      <c r="U126" s="14"/>
    </row>
    <row r="127" spans="21:21" x14ac:dyDescent="0.2">
      <c r="U127" s="14"/>
    </row>
    <row r="128" spans="21:21" x14ac:dyDescent="0.2">
      <c r="U128" s="14"/>
    </row>
    <row r="129" spans="21:21" x14ac:dyDescent="0.2">
      <c r="U129" s="14"/>
    </row>
    <row r="130" spans="21:21" x14ac:dyDescent="0.2">
      <c r="U130" s="14"/>
    </row>
    <row r="131" spans="21:21" x14ac:dyDescent="0.2">
      <c r="U131" s="14"/>
    </row>
    <row r="132" spans="21:21" x14ac:dyDescent="0.2">
      <c r="U132" s="14"/>
    </row>
    <row r="133" spans="21:21" x14ac:dyDescent="0.2">
      <c r="U133" s="14"/>
    </row>
    <row r="134" spans="21:21" x14ac:dyDescent="0.2">
      <c r="U134" s="14"/>
    </row>
    <row r="135" spans="21:21" x14ac:dyDescent="0.2">
      <c r="U135" s="14"/>
    </row>
    <row r="136" spans="21:21" x14ac:dyDescent="0.2">
      <c r="U136" s="14"/>
    </row>
    <row r="137" spans="21:21" x14ac:dyDescent="0.2">
      <c r="U137" s="14"/>
    </row>
    <row r="138" spans="21:21" x14ac:dyDescent="0.2">
      <c r="U138" s="14"/>
    </row>
    <row r="139" spans="21:21" x14ac:dyDescent="0.2">
      <c r="U139" s="14"/>
    </row>
    <row r="140" spans="21:21" x14ac:dyDescent="0.2">
      <c r="U140" s="14"/>
    </row>
    <row r="141" spans="21:21" x14ac:dyDescent="0.2">
      <c r="U141" s="14"/>
    </row>
    <row r="142" spans="21:21" x14ac:dyDescent="0.2">
      <c r="U142" s="14"/>
    </row>
    <row r="143" spans="21:21" x14ac:dyDescent="0.2">
      <c r="U143" s="14"/>
    </row>
    <row r="144" spans="21:21" x14ac:dyDescent="0.2">
      <c r="U144" s="14"/>
    </row>
    <row r="145" spans="21:21" x14ac:dyDescent="0.2">
      <c r="U145" s="14"/>
    </row>
    <row r="146" spans="21:21" x14ac:dyDescent="0.2">
      <c r="U146" s="14"/>
    </row>
    <row r="147" spans="21:21" x14ac:dyDescent="0.2">
      <c r="U147" s="14"/>
    </row>
    <row r="148" spans="21:21" x14ac:dyDescent="0.2">
      <c r="U148" s="14"/>
    </row>
    <row r="149" spans="21:21" x14ac:dyDescent="0.2">
      <c r="U149" s="14"/>
    </row>
    <row r="150" spans="21:21" x14ac:dyDescent="0.2">
      <c r="U150" s="14"/>
    </row>
    <row r="151" spans="21:21" x14ac:dyDescent="0.2">
      <c r="U151" s="14"/>
    </row>
    <row r="152" spans="21:21" x14ac:dyDescent="0.2">
      <c r="U152" s="14"/>
    </row>
    <row r="153" spans="21:21" x14ac:dyDescent="0.2">
      <c r="U153" s="14"/>
    </row>
    <row r="154" spans="21:21" x14ac:dyDescent="0.2">
      <c r="U154" s="14"/>
    </row>
    <row r="155" spans="21:21" x14ac:dyDescent="0.2">
      <c r="U155" s="14"/>
    </row>
    <row r="156" spans="21:21" x14ac:dyDescent="0.2">
      <c r="U156" s="14"/>
    </row>
    <row r="157" spans="21:21" x14ac:dyDescent="0.2">
      <c r="U157" s="14"/>
    </row>
    <row r="158" spans="21:21" x14ac:dyDescent="0.2">
      <c r="U158" s="14"/>
    </row>
    <row r="159" spans="21:21" x14ac:dyDescent="0.2">
      <c r="U159" s="14"/>
    </row>
    <row r="160" spans="21:21" x14ac:dyDescent="0.2">
      <c r="U160" s="14"/>
    </row>
    <row r="161" spans="21:21" x14ac:dyDescent="0.2">
      <c r="U161" s="14"/>
    </row>
    <row r="162" spans="21:21" x14ac:dyDescent="0.2">
      <c r="U162" s="14"/>
    </row>
    <row r="163" spans="21:21" x14ac:dyDescent="0.2">
      <c r="U163" s="14"/>
    </row>
    <row r="164" spans="21:21" x14ac:dyDescent="0.2">
      <c r="U164" s="14"/>
    </row>
    <row r="165" spans="21:21" x14ac:dyDescent="0.2">
      <c r="U165" s="14"/>
    </row>
    <row r="166" spans="21:21" x14ac:dyDescent="0.2">
      <c r="U166" s="14"/>
    </row>
    <row r="167" spans="21:21" x14ac:dyDescent="0.2">
      <c r="U167" s="14"/>
    </row>
    <row r="168" spans="21:21" x14ac:dyDescent="0.2">
      <c r="U168" s="14"/>
    </row>
    <row r="169" spans="21:21" x14ac:dyDescent="0.2">
      <c r="U169" s="14"/>
    </row>
    <row r="170" spans="21:21" x14ac:dyDescent="0.2">
      <c r="U170" s="14"/>
    </row>
    <row r="171" spans="21:21" x14ac:dyDescent="0.2">
      <c r="U171" s="14"/>
    </row>
    <row r="172" spans="21:21" x14ac:dyDescent="0.2">
      <c r="U172" s="14"/>
    </row>
    <row r="173" spans="21:21" x14ac:dyDescent="0.2">
      <c r="U173" s="14"/>
    </row>
    <row r="174" spans="21:21" x14ac:dyDescent="0.2">
      <c r="U174" s="14"/>
    </row>
    <row r="175" spans="21:21" x14ac:dyDescent="0.2">
      <c r="U175" s="14"/>
    </row>
    <row r="176" spans="21:21" x14ac:dyDescent="0.2">
      <c r="U176" s="14"/>
    </row>
    <row r="177" spans="21:21" x14ac:dyDescent="0.2">
      <c r="U177" s="14"/>
    </row>
    <row r="178" spans="21:21" x14ac:dyDescent="0.2">
      <c r="U178" s="14"/>
    </row>
    <row r="179" spans="21:21" x14ac:dyDescent="0.2">
      <c r="U179" s="14"/>
    </row>
    <row r="180" spans="21:21" x14ac:dyDescent="0.2">
      <c r="U180" s="14"/>
    </row>
    <row r="181" spans="21:21" x14ac:dyDescent="0.2">
      <c r="U181" s="14"/>
    </row>
    <row r="182" spans="21:21" x14ac:dyDescent="0.2">
      <c r="U182" s="14"/>
    </row>
    <row r="183" spans="21:21" x14ac:dyDescent="0.2">
      <c r="U183" s="14"/>
    </row>
    <row r="184" spans="21:21" x14ac:dyDescent="0.2">
      <c r="U184" s="14"/>
    </row>
    <row r="185" spans="21:21" x14ac:dyDescent="0.2">
      <c r="U185" s="14"/>
    </row>
    <row r="186" spans="21:21" x14ac:dyDescent="0.2">
      <c r="U186" s="14"/>
    </row>
    <row r="187" spans="21:21" x14ac:dyDescent="0.2">
      <c r="U187" s="14"/>
    </row>
    <row r="188" spans="21:21" x14ac:dyDescent="0.2">
      <c r="U188" s="14"/>
    </row>
    <row r="189" spans="21:21" x14ac:dyDescent="0.2">
      <c r="U189" s="14"/>
    </row>
    <row r="190" spans="21:21" x14ac:dyDescent="0.2">
      <c r="U190" s="14"/>
    </row>
    <row r="191" spans="21:21" x14ac:dyDescent="0.2">
      <c r="U191" s="14"/>
    </row>
    <row r="192" spans="21:21" x14ac:dyDescent="0.2">
      <c r="U192" s="14"/>
    </row>
    <row r="193" spans="21:21" x14ac:dyDescent="0.2">
      <c r="U193" s="14"/>
    </row>
    <row r="194" spans="21:21" x14ac:dyDescent="0.2">
      <c r="U194" s="14"/>
    </row>
    <row r="195" spans="21:21" x14ac:dyDescent="0.2">
      <c r="U195" s="14"/>
    </row>
    <row r="196" spans="21:21" x14ac:dyDescent="0.2">
      <c r="U196" s="14"/>
    </row>
    <row r="197" spans="21:21" x14ac:dyDescent="0.2">
      <c r="U197" s="14"/>
    </row>
    <row r="198" spans="21:21" x14ac:dyDescent="0.2">
      <c r="U198" s="14"/>
    </row>
    <row r="199" spans="21:21" x14ac:dyDescent="0.2">
      <c r="U199" s="14"/>
    </row>
    <row r="200" spans="21:21" x14ac:dyDescent="0.2">
      <c r="U200" s="14"/>
    </row>
    <row r="201" spans="21:21" x14ac:dyDescent="0.2">
      <c r="U201" s="14"/>
    </row>
    <row r="202" spans="21:21" x14ac:dyDescent="0.2">
      <c r="U202" s="14"/>
    </row>
    <row r="203" spans="21:21" x14ac:dyDescent="0.2">
      <c r="U203" s="14"/>
    </row>
    <row r="204" spans="21:21" x14ac:dyDescent="0.2">
      <c r="U204" s="14"/>
    </row>
    <row r="205" spans="21:21" x14ac:dyDescent="0.2">
      <c r="U205" s="14"/>
    </row>
    <row r="206" spans="21:21" x14ac:dyDescent="0.2">
      <c r="U206" s="14"/>
    </row>
    <row r="207" spans="21:21" x14ac:dyDescent="0.2">
      <c r="U207" s="14"/>
    </row>
    <row r="208" spans="21:21" x14ac:dyDescent="0.2">
      <c r="U208" s="14"/>
    </row>
    <row r="209" spans="21:21" x14ac:dyDescent="0.2">
      <c r="U209" s="14"/>
    </row>
    <row r="210" spans="21:21" x14ac:dyDescent="0.2">
      <c r="U210" s="14"/>
    </row>
    <row r="211" spans="21:21" x14ac:dyDescent="0.2">
      <c r="U211" s="14"/>
    </row>
    <row r="212" spans="21:21" x14ac:dyDescent="0.2">
      <c r="U212" s="14"/>
    </row>
    <row r="213" spans="21:21" x14ac:dyDescent="0.2">
      <c r="U213" s="14"/>
    </row>
    <row r="214" spans="21:21" x14ac:dyDescent="0.2">
      <c r="U214" s="14"/>
    </row>
    <row r="215" spans="21:21" x14ac:dyDescent="0.2">
      <c r="U215" s="14"/>
    </row>
    <row r="216" spans="21:21" x14ac:dyDescent="0.2">
      <c r="U216" s="14"/>
    </row>
    <row r="217" spans="21:21" x14ac:dyDescent="0.2">
      <c r="U217" s="14"/>
    </row>
    <row r="218" spans="21:21" x14ac:dyDescent="0.2">
      <c r="U218" s="14"/>
    </row>
    <row r="219" spans="21:21" x14ac:dyDescent="0.2">
      <c r="U219" s="14"/>
    </row>
    <row r="220" spans="21:21" x14ac:dyDescent="0.2">
      <c r="U220" s="14"/>
    </row>
    <row r="221" spans="21:21" x14ac:dyDescent="0.2">
      <c r="U221" s="14"/>
    </row>
    <row r="222" spans="21:21" x14ac:dyDescent="0.2">
      <c r="U222" s="14"/>
    </row>
    <row r="223" spans="21:21" x14ac:dyDescent="0.2">
      <c r="U223" s="14"/>
    </row>
    <row r="224" spans="21:21" x14ac:dyDescent="0.2">
      <c r="U224" s="14"/>
    </row>
    <row r="225" spans="21:21" x14ac:dyDescent="0.2">
      <c r="U225" s="14"/>
    </row>
    <row r="226" spans="21:21" x14ac:dyDescent="0.2">
      <c r="U226" s="14"/>
    </row>
    <row r="227" spans="21:21" x14ac:dyDescent="0.2">
      <c r="U227" s="14"/>
    </row>
    <row r="228" spans="21:21" x14ac:dyDescent="0.2">
      <c r="U228" s="14"/>
    </row>
    <row r="229" spans="21:21" x14ac:dyDescent="0.2">
      <c r="U229" s="14"/>
    </row>
    <row r="230" spans="21:21" x14ac:dyDescent="0.2">
      <c r="U230" s="14"/>
    </row>
    <row r="231" spans="21:21" x14ac:dyDescent="0.2">
      <c r="U231" s="14"/>
    </row>
    <row r="232" spans="21:21" x14ac:dyDescent="0.2">
      <c r="U232" s="14"/>
    </row>
    <row r="233" spans="21:21" x14ac:dyDescent="0.2">
      <c r="U233" s="14"/>
    </row>
    <row r="234" spans="21:21" x14ac:dyDescent="0.2">
      <c r="U234" s="14"/>
    </row>
    <row r="235" spans="21:21" x14ac:dyDescent="0.2">
      <c r="U235" s="14"/>
    </row>
    <row r="236" spans="21:21" x14ac:dyDescent="0.2">
      <c r="U236" s="14"/>
    </row>
    <row r="237" spans="21:21" x14ac:dyDescent="0.2">
      <c r="U237" s="14"/>
    </row>
    <row r="238" spans="21:21" x14ac:dyDescent="0.2">
      <c r="U238" s="14"/>
    </row>
    <row r="239" spans="21:21" x14ac:dyDescent="0.2">
      <c r="U239" s="14"/>
    </row>
    <row r="240" spans="21:21" x14ac:dyDescent="0.2">
      <c r="U240" s="14"/>
    </row>
    <row r="241" spans="21:21" x14ac:dyDescent="0.2">
      <c r="U241" s="14"/>
    </row>
    <row r="242" spans="21:21" x14ac:dyDescent="0.2">
      <c r="U242" s="14"/>
    </row>
    <row r="243" spans="21:21" x14ac:dyDescent="0.2">
      <c r="U243" s="14"/>
    </row>
    <row r="244" spans="21:21" x14ac:dyDescent="0.2">
      <c r="U244" s="14"/>
    </row>
    <row r="245" spans="21:21" x14ac:dyDescent="0.2">
      <c r="U245" s="14"/>
    </row>
    <row r="246" spans="21:21" x14ac:dyDescent="0.2">
      <c r="U246" s="14"/>
    </row>
    <row r="247" spans="21:21" x14ac:dyDescent="0.2">
      <c r="U247" s="14"/>
    </row>
    <row r="248" spans="21:21" x14ac:dyDescent="0.2">
      <c r="U248" s="14"/>
    </row>
    <row r="249" spans="21:21" x14ac:dyDescent="0.2">
      <c r="U249" s="14"/>
    </row>
    <row r="250" spans="21:21" x14ac:dyDescent="0.2">
      <c r="U250" s="14"/>
    </row>
    <row r="251" spans="21:21" x14ac:dyDescent="0.2">
      <c r="U251" s="14"/>
    </row>
    <row r="252" spans="21:21" x14ac:dyDescent="0.2">
      <c r="U252" s="14"/>
    </row>
    <row r="253" spans="21:21" x14ac:dyDescent="0.2">
      <c r="U253" s="14"/>
    </row>
    <row r="254" spans="21:21" x14ac:dyDescent="0.2">
      <c r="U254" s="14"/>
    </row>
    <row r="255" spans="21:21" x14ac:dyDescent="0.2">
      <c r="U255" s="14"/>
    </row>
    <row r="256" spans="21:21" x14ac:dyDescent="0.2">
      <c r="U256" s="14"/>
    </row>
    <row r="257" spans="21:21" x14ac:dyDescent="0.2">
      <c r="U257" s="14"/>
    </row>
    <row r="258" spans="21:21" x14ac:dyDescent="0.2">
      <c r="U258" s="14"/>
    </row>
    <row r="259" spans="21:21" x14ac:dyDescent="0.2">
      <c r="U259" s="14"/>
    </row>
    <row r="260" spans="21:21" x14ac:dyDescent="0.2">
      <c r="U260" s="14"/>
    </row>
    <row r="261" spans="21:21" x14ac:dyDescent="0.2">
      <c r="U261" s="14"/>
    </row>
    <row r="262" spans="21:21" x14ac:dyDescent="0.2">
      <c r="U262" s="14"/>
    </row>
    <row r="263" spans="21:21" x14ac:dyDescent="0.2">
      <c r="U263" s="14"/>
    </row>
    <row r="264" spans="21:21" x14ac:dyDescent="0.2">
      <c r="U264" s="14"/>
    </row>
    <row r="265" spans="21:21" x14ac:dyDescent="0.2">
      <c r="U265" s="14"/>
    </row>
    <row r="266" spans="21:21" x14ac:dyDescent="0.2">
      <c r="U266" s="14"/>
    </row>
    <row r="267" spans="21:21" x14ac:dyDescent="0.2">
      <c r="U267" s="14"/>
    </row>
    <row r="268" spans="21:21" x14ac:dyDescent="0.2">
      <c r="U268" s="14"/>
    </row>
    <row r="269" spans="21:21" x14ac:dyDescent="0.2">
      <c r="U269" s="14"/>
    </row>
    <row r="270" spans="21:21" x14ac:dyDescent="0.2">
      <c r="U270" s="14"/>
    </row>
    <row r="271" spans="21:21" x14ac:dyDescent="0.2">
      <c r="U271" s="14"/>
    </row>
    <row r="272" spans="21:21" x14ac:dyDescent="0.2">
      <c r="U272" s="14"/>
    </row>
    <row r="273" spans="21:21" x14ac:dyDescent="0.2">
      <c r="U273" s="14"/>
    </row>
    <row r="274" spans="21:21" x14ac:dyDescent="0.2">
      <c r="U274" s="14"/>
    </row>
    <row r="275" spans="21:21" x14ac:dyDescent="0.2">
      <c r="U275" s="14"/>
    </row>
    <row r="276" spans="21:21" x14ac:dyDescent="0.2">
      <c r="U276" s="14"/>
    </row>
    <row r="277" spans="21:21" x14ac:dyDescent="0.2">
      <c r="U277" s="14"/>
    </row>
    <row r="278" spans="21:21" x14ac:dyDescent="0.2">
      <c r="U278" s="14"/>
    </row>
    <row r="279" spans="21:21" x14ac:dyDescent="0.2">
      <c r="U279" s="14"/>
    </row>
    <row r="280" spans="21:21" x14ac:dyDescent="0.2">
      <c r="U280" s="14"/>
    </row>
    <row r="281" spans="21:21" x14ac:dyDescent="0.2">
      <c r="U281" s="14"/>
    </row>
    <row r="282" spans="21:21" x14ac:dyDescent="0.2">
      <c r="U282" s="14"/>
    </row>
    <row r="283" spans="21:21" x14ac:dyDescent="0.2">
      <c r="U283" s="14"/>
    </row>
    <row r="284" spans="21:21" x14ac:dyDescent="0.2">
      <c r="U284" s="14"/>
    </row>
    <row r="285" spans="21:21" x14ac:dyDescent="0.2">
      <c r="U285" s="14"/>
    </row>
    <row r="286" spans="21:21" x14ac:dyDescent="0.2">
      <c r="U286" s="14"/>
    </row>
    <row r="287" spans="21:21" x14ac:dyDescent="0.2">
      <c r="U287" s="14"/>
    </row>
    <row r="288" spans="21:21" x14ac:dyDescent="0.2">
      <c r="U288" s="14"/>
    </row>
    <row r="289" spans="21:21" x14ac:dyDescent="0.2">
      <c r="U289" s="14"/>
    </row>
    <row r="290" spans="21:21" x14ac:dyDescent="0.2">
      <c r="U290" s="14"/>
    </row>
    <row r="291" spans="21:21" x14ac:dyDescent="0.2">
      <c r="U291" s="14"/>
    </row>
    <row r="292" spans="21:21" x14ac:dyDescent="0.2">
      <c r="U292" s="14"/>
    </row>
    <row r="293" spans="21:21" x14ac:dyDescent="0.2">
      <c r="U293" s="14"/>
    </row>
    <row r="294" spans="21:21" x14ac:dyDescent="0.2">
      <c r="U294" s="14"/>
    </row>
    <row r="295" spans="21:21" x14ac:dyDescent="0.2">
      <c r="U295" s="14"/>
    </row>
    <row r="296" spans="21:21" x14ac:dyDescent="0.2">
      <c r="U296" s="14"/>
    </row>
    <row r="297" spans="21:21" x14ac:dyDescent="0.2">
      <c r="U297" s="14"/>
    </row>
    <row r="298" spans="21:21" x14ac:dyDescent="0.2">
      <c r="U298" s="14"/>
    </row>
    <row r="299" spans="21:21" x14ac:dyDescent="0.2">
      <c r="U299" s="14"/>
    </row>
    <row r="300" spans="21:21" x14ac:dyDescent="0.2">
      <c r="U300" s="14"/>
    </row>
    <row r="301" spans="21:21" x14ac:dyDescent="0.2">
      <c r="U301" s="14"/>
    </row>
    <row r="302" spans="21:21" x14ac:dyDescent="0.2">
      <c r="U302" s="14"/>
    </row>
    <row r="303" spans="21:21" x14ac:dyDescent="0.2">
      <c r="U303" s="14"/>
    </row>
    <row r="304" spans="21:21" x14ac:dyDescent="0.2">
      <c r="U304" s="14"/>
    </row>
    <row r="305" spans="21:21" x14ac:dyDescent="0.2">
      <c r="U305" s="14"/>
    </row>
    <row r="306" spans="21:21" x14ac:dyDescent="0.2">
      <c r="U306" s="14"/>
    </row>
    <row r="307" spans="21:21" x14ac:dyDescent="0.2">
      <c r="U307" s="14"/>
    </row>
    <row r="308" spans="21:21" x14ac:dyDescent="0.2">
      <c r="U308" s="14"/>
    </row>
    <row r="309" spans="21:21" x14ac:dyDescent="0.2">
      <c r="U309" s="14"/>
    </row>
    <row r="310" spans="21:21" x14ac:dyDescent="0.2">
      <c r="U310" s="14"/>
    </row>
    <row r="311" spans="21:21" x14ac:dyDescent="0.2">
      <c r="U311" s="14"/>
    </row>
    <row r="312" spans="21:21" x14ac:dyDescent="0.2">
      <c r="U312" s="14"/>
    </row>
    <row r="313" spans="21:21" x14ac:dyDescent="0.2">
      <c r="U313" s="14"/>
    </row>
    <row r="314" spans="21:21" x14ac:dyDescent="0.2">
      <c r="U314" s="14"/>
    </row>
    <row r="315" spans="21:21" x14ac:dyDescent="0.2">
      <c r="U315" s="14"/>
    </row>
    <row r="316" spans="21:21" x14ac:dyDescent="0.2">
      <c r="U316" s="14"/>
    </row>
    <row r="317" spans="21:21" x14ac:dyDescent="0.2">
      <c r="U317" s="14"/>
    </row>
    <row r="318" spans="21:21" x14ac:dyDescent="0.2">
      <c r="U318" s="14"/>
    </row>
    <row r="319" spans="21:21" x14ac:dyDescent="0.2">
      <c r="U319" s="14"/>
    </row>
    <row r="320" spans="21:21" x14ac:dyDescent="0.2">
      <c r="U320" s="14"/>
    </row>
    <row r="321" spans="21:21" x14ac:dyDescent="0.2">
      <c r="U321" s="14"/>
    </row>
    <row r="322" spans="21:21" x14ac:dyDescent="0.2">
      <c r="U322" s="14"/>
    </row>
    <row r="323" spans="21:21" x14ac:dyDescent="0.2">
      <c r="U323" s="14"/>
    </row>
    <row r="324" spans="21:21" x14ac:dyDescent="0.2">
      <c r="U324" s="14"/>
    </row>
    <row r="325" spans="21:21" x14ac:dyDescent="0.2">
      <c r="U325" s="14"/>
    </row>
    <row r="326" spans="21:21" x14ac:dyDescent="0.2">
      <c r="U326" s="14"/>
    </row>
    <row r="327" spans="21:21" x14ac:dyDescent="0.2">
      <c r="U327" s="14"/>
    </row>
    <row r="328" spans="21:21" x14ac:dyDescent="0.2">
      <c r="U328" s="14"/>
    </row>
    <row r="329" spans="21:21" x14ac:dyDescent="0.2">
      <c r="U329" s="14"/>
    </row>
    <row r="330" spans="21:21" x14ac:dyDescent="0.2">
      <c r="U330" s="14"/>
    </row>
    <row r="331" spans="21:21" x14ac:dyDescent="0.2">
      <c r="U331" s="14"/>
    </row>
    <row r="332" spans="21:21" x14ac:dyDescent="0.2">
      <c r="U332" s="14"/>
    </row>
    <row r="333" spans="21:21" x14ac:dyDescent="0.2">
      <c r="U333" s="14"/>
    </row>
    <row r="334" spans="21:21" x14ac:dyDescent="0.2">
      <c r="U334" s="14"/>
    </row>
    <row r="335" spans="21:21" x14ac:dyDescent="0.2">
      <c r="U335" s="14"/>
    </row>
    <row r="336" spans="21:21" x14ac:dyDescent="0.2">
      <c r="U336" s="14"/>
    </row>
    <row r="337" spans="21:21" x14ac:dyDescent="0.2">
      <c r="U337" s="14"/>
    </row>
    <row r="338" spans="21:21" x14ac:dyDescent="0.2">
      <c r="U338" s="14"/>
    </row>
    <row r="339" spans="21:21" x14ac:dyDescent="0.2">
      <c r="U339" s="14"/>
    </row>
    <row r="340" spans="21:21" x14ac:dyDescent="0.2">
      <c r="U340" s="14"/>
    </row>
    <row r="341" spans="21:21" x14ac:dyDescent="0.2">
      <c r="U341" s="14"/>
    </row>
    <row r="342" spans="21:21" x14ac:dyDescent="0.2">
      <c r="U342" s="14"/>
    </row>
    <row r="343" spans="21:21" x14ac:dyDescent="0.2">
      <c r="U343" s="14"/>
    </row>
    <row r="344" spans="21:21" x14ac:dyDescent="0.2">
      <c r="U344" s="14"/>
    </row>
    <row r="345" spans="21:21" x14ac:dyDescent="0.2">
      <c r="U345" s="14"/>
    </row>
    <row r="346" spans="21:21" x14ac:dyDescent="0.2">
      <c r="U346" s="14"/>
    </row>
    <row r="347" spans="21:21" x14ac:dyDescent="0.2">
      <c r="U347" s="14"/>
    </row>
    <row r="348" spans="21:21" x14ac:dyDescent="0.2">
      <c r="U348" s="14"/>
    </row>
    <row r="349" spans="21:21" x14ac:dyDescent="0.2">
      <c r="U349" s="14"/>
    </row>
    <row r="350" spans="21:21" x14ac:dyDescent="0.2">
      <c r="U350" s="14"/>
    </row>
    <row r="351" spans="21:21" x14ac:dyDescent="0.2">
      <c r="U351" s="14"/>
    </row>
    <row r="352" spans="21:21" x14ac:dyDescent="0.2">
      <c r="U352" s="14"/>
    </row>
    <row r="353" spans="21:21" x14ac:dyDescent="0.2">
      <c r="U353" s="14"/>
    </row>
    <row r="354" spans="21:21" x14ac:dyDescent="0.2">
      <c r="U354" s="14"/>
    </row>
    <row r="355" spans="21:21" x14ac:dyDescent="0.2">
      <c r="U355" s="14"/>
    </row>
    <row r="356" spans="21:21" x14ac:dyDescent="0.2">
      <c r="U356" s="14"/>
    </row>
    <row r="357" spans="21:21" x14ac:dyDescent="0.2">
      <c r="U357" s="14"/>
    </row>
    <row r="358" spans="21:21" x14ac:dyDescent="0.2">
      <c r="U358" s="14"/>
    </row>
    <row r="359" spans="21:21" x14ac:dyDescent="0.2">
      <c r="U359" s="14"/>
    </row>
    <row r="360" spans="21:21" x14ac:dyDescent="0.2">
      <c r="U360" s="14"/>
    </row>
    <row r="361" spans="21:21" x14ac:dyDescent="0.2">
      <c r="U361" s="14"/>
    </row>
    <row r="362" spans="21:21" x14ac:dyDescent="0.2">
      <c r="U362" s="14"/>
    </row>
    <row r="363" spans="21:21" x14ac:dyDescent="0.2">
      <c r="U363" s="14"/>
    </row>
    <row r="364" spans="21:21" x14ac:dyDescent="0.2">
      <c r="U364" s="14"/>
    </row>
    <row r="365" spans="21:21" x14ac:dyDescent="0.2">
      <c r="U365" s="14"/>
    </row>
    <row r="366" spans="21:21" x14ac:dyDescent="0.2">
      <c r="U366" s="14"/>
    </row>
    <row r="367" spans="21:21" x14ac:dyDescent="0.2">
      <c r="U367" s="14"/>
    </row>
    <row r="368" spans="21:21" x14ac:dyDescent="0.2">
      <c r="U368" s="14"/>
    </row>
    <row r="369" spans="21:21" x14ac:dyDescent="0.2">
      <c r="U369" s="14"/>
    </row>
    <row r="370" spans="21:21" x14ac:dyDescent="0.2">
      <c r="U370" s="14"/>
    </row>
    <row r="371" spans="21:21" x14ac:dyDescent="0.2">
      <c r="U371" s="14"/>
    </row>
    <row r="372" spans="21:21" x14ac:dyDescent="0.2">
      <c r="U372" s="14"/>
    </row>
    <row r="373" spans="21:21" x14ac:dyDescent="0.2">
      <c r="U373" s="14"/>
    </row>
    <row r="374" spans="21:21" x14ac:dyDescent="0.2">
      <c r="U374" s="14"/>
    </row>
    <row r="375" spans="21:21" x14ac:dyDescent="0.2">
      <c r="U375" s="14"/>
    </row>
    <row r="376" spans="21:21" x14ac:dyDescent="0.2">
      <c r="U376" s="14"/>
    </row>
    <row r="377" spans="21:21" x14ac:dyDescent="0.2">
      <c r="U377" s="14"/>
    </row>
    <row r="378" spans="21:21" x14ac:dyDescent="0.2">
      <c r="U378" s="14"/>
    </row>
    <row r="379" spans="21:21" x14ac:dyDescent="0.2">
      <c r="U379" s="14"/>
    </row>
    <row r="380" spans="21:21" x14ac:dyDescent="0.2">
      <c r="U380" s="14"/>
    </row>
    <row r="381" spans="21:21" x14ac:dyDescent="0.2">
      <c r="U381" s="14"/>
    </row>
    <row r="382" spans="21:21" x14ac:dyDescent="0.2">
      <c r="U382" s="14"/>
    </row>
    <row r="383" spans="21:21" x14ac:dyDescent="0.2">
      <c r="U383" s="14"/>
    </row>
    <row r="384" spans="21:21" x14ac:dyDescent="0.2">
      <c r="U384" s="14"/>
    </row>
    <row r="385" spans="21:21" x14ac:dyDescent="0.2">
      <c r="U385" s="14"/>
    </row>
    <row r="386" spans="21:21" x14ac:dyDescent="0.2">
      <c r="U386" s="14"/>
    </row>
    <row r="387" spans="21:21" x14ac:dyDescent="0.2">
      <c r="U387" s="14"/>
    </row>
    <row r="388" spans="21:21" x14ac:dyDescent="0.2">
      <c r="U388" s="14"/>
    </row>
    <row r="389" spans="21:21" x14ac:dyDescent="0.2">
      <c r="U389" s="14"/>
    </row>
    <row r="390" spans="21:21" x14ac:dyDescent="0.2">
      <c r="U390" s="14"/>
    </row>
    <row r="391" spans="21:21" x14ac:dyDescent="0.2">
      <c r="U391" s="14"/>
    </row>
    <row r="392" spans="21:21" x14ac:dyDescent="0.2">
      <c r="U392" s="14"/>
    </row>
    <row r="393" spans="21:21" x14ac:dyDescent="0.2">
      <c r="U393" s="14"/>
    </row>
    <row r="394" spans="21:21" x14ac:dyDescent="0.2">
      <c r="U394" s="14"/>
    </row>
    <row r="395" spans="21:21" x14ac:dyDescent="0.2">
      <c r="U395" s="14"/>
    </row>
    <row r="396" spans="21:21" x14ac:dyDescent="0.2">
      <c r="U396" s="14"/>
    </row>
    <row r="397" spans="21:21" x14ac:dyDescent="0.2">
      <c r="U397" s="14"/>
    </row>
    <row r="398" spans="21:21" x14ac:dyDescent="0.2">
      <c r="U398" s="14"/>
    </row>
    <row r="399" spans="21:21" x14ac:dyDescent="0.2">
      <c r="U399" s="14"/>
    </row>
    <row r="400" spans="21:21" x14ac:dyDescent="0.2">
      <c r="U400" s="14"/>
    </row>
    <row r="401" spans="21:21" x14ac:dyDescent="0.2">
      <c r="U401" s="14"/>
    </row>
    <row r="402" spans="21:21" x14ac:dyDescent="0.2">
      <c r="U402" s="14"/>
    </row>
    <row r="403" spans="21:21" x14ac:dyDescent="0.2">
      <c r="U403" s="14"/>
    </row>
    <row r="404" spans="21:21" x14ac:dyDescent="0.2">
      <c r="U404" s="14"/>
    </row>
    <row r="405" spans="21:21" x14ac:dyDescent="0.2">
      <c r="U405" s="14"/>
    </row>
    <row r="406" spans="21:21" x14ac:dyDescent="0.2">
      <c r="U406" s="14"/>
    </row>
    <row r="407" spans="21:21" x14ac:dyDescent="0.2">
      <c r="U407" s="14"/>
    </row>
    <row r="408" spans="21:21" x14ac:dyDescent="0.2">
      <c r="U408" s="14"/>
    </row>
    <row r="409" spans="21:21" x14ac:dyDescent="0.2">
      <c r="U409" s="14"/>
    </row>
    <row r="410" spans="21:21" x14ac:dyDescent="0.2">
      <c r="U410" s="14"/>
    </row>
    <row r="411" spans="21:21" x14ac:dyDescent="0.2">
      <c r="U411" s="14"/>
    </row>
    <row r="412" spans="21:21" x14ac:dyDescent="0.2">
      <c r="U412" s="14"/>
    </row>
    <row r="413" spans="21:21" x14ac:dyDescent="0.2">
      <c r="U413" s="14"/>
    </row>
    <row r="414" spans="21:21" x14ac:dyDescent="0.2">
      <c r="U414" s="14"/>
    </row>
    <row r="415" spans="21:21" x14ac:dyDescent="0.2">
      <c r="U415" s="14"/>
    </row>
    <row r="416" spans="21:21" x14ac:dyDescent="0.2">
      <c r="U416" s="14"/>
    </row>
    <row r="417" spans="21:21" x14ac:dyDescent="0.2">
      <c r="U417" s="14"/>
    </row>
    <row r="418" spans="21:21" x14ac:dyDescent="0.2">
      <c r="U418" s="14"/>
    </row>
    <row r="419" spans="21:21" x14ac:dyDescent="0.2">
      <c r="U419" s="14"/>
    </row>
    <row r="420" spans="21:21" x14ac:dyDescent="0.2">
      <c r="U420" s="14"/>
    </row>
    <row r="421" spans="21:21" x14ac:dyDescent="0.2">
      <c r="U421" s="14"/>
    </row>
    <row r="422" spans="21:21" x14ac:dyDescent="0.2">
      <c r="U422" s="14"/>
    </row>
    <row r="423" spans="21:21" x14ac:dyDescent="0.2">
      <c r="U423" s="14"/>
    </row>
    <row r="424" spans="21:21" x14ac:dyDescent="0.2">
      <c r="U424" s="14"/>
    </row>
    <row r="425" spans="21:21" x14ac:dyDescent="0.2">
      <c r="U425" s="14"/>
    </row>
    <row r="426" spans="21:21" x14ac:dyDescent="0.2">
      <c r="U426" s="14"/>
    </row>
    <row r="427" spans="21:21" x14ac:dyDescent="0.2">
      <c r="U427" s="14"/>
    </row>
    <row r="428" spans="21:21" x14ac:dyDescent="0.2">
      <c r="U428" s="14"/>
    </row>
    <row r="429" spans="21:21" x14ac:dyDescent="0.2">
      <c r="U429" s="14"/>
    </row>
    <row r="430" spans="21:21" x14ac:dyDescent="0.2">
      <c r="U430" s="14"/>
    </row>
    <row r="431" spans="21:21" x14ac:dyDescent="0.2">
      <c r="U431" s="14"/>
    </row>
    <row r="432" spans="21:21" x14ac:dyDescent="0.2">
      <c r="U432" s="14"/>
    </row>
    <row r="433" spans="21:21" x14ac:dyDescent="0.2">
      <c r="U433" s="14"/>
    </row>
    <row r="434" spans="21:21" x14ac:dyDescent="0.2">
      <c r="U434" s="14"/>
    </row>
    <row r="435" spans="21:21" x14ac:dyDescent="0.2">
      <c r="U435" s="14"/>
    </row>
    <row r="436" spans="21:21" x14ac:dyDescent="0.2">
      <c r="U436" s="14"/>
    </row>
    <row r="437" spans="21:21" x14ac:dyDescent="0.2">
      <c r="U437" s="14"/>
    </row>
    <row r="438" spans="21:21" x14ac:dyDescent="0.2">
      <c r="U438" s="14"/>
    </row>
    <row r="439" spans="21:21" x14ac:dyDescent="0.2">
      <c r="U439" s="14"/>
    </row>
    <row r="440" spans="21:21" x14ac:dyDescent="0.2">
      <c r="U440" s="14"/>
    </row>
    <row r="441" spans="21:21" x14ac:dyDescent="0.2">
      <c r="U441" s="14"/>
    </row>
    <row r="442" spans="21:21" x14ac:dyDescent="0.2">
      <c r="U442" s="14"/>
    </row>
    <row r="443" spans="21:21" x14ac:dyDescent="0.2">
      <c r="U443" s="14"/>
    </row>
    <row r="444" spans="21:21" x14ac:dyDescent="0.2">
      <c r="U444" s="14"/>
    </row>
    <row r="445" spans="21:21" x14ac:dyDescent="0.2">
      <c r="U445" s="14"/>
    </row>
    <row r="446" spans="21:21" x14ac:dyDescent="0.2">
      <c r="U446" s="14"/>
    </row>
    <row r="447" spans="21:21" x14ac:dyDescent="0.2">
      <c r="U447" s="14"/>
    </row>
    <row r="448" spans="21:21" x14ac:dyDescent="0.2">
      <c r="U448" s="14"/>
    </row>
    <row r="449" spans="21:21" x14ac:dyDescent="0.2">
      <c r="U449" s="14"/>
    </row>
    <row r="450" spans="21:21" x14ac:dyDescent="0.2">
      <c r="U450" s="14"/>
    </row>
    <row r="451" spans="21:21" x14ac:dyDescent="0.2">
      <c r="U451" s="14"/>
    </row>
    <row r="452" spans="21:21" x14ac:dyDescent="0.2">
      <c r="U452" s="14"/>
    </row>
    <row r="453" spans="21:21" x14ac:dyDescent="0.2">
      <c r="U453" s="14"/>
    </row>
    <row r="454" spans="21:21" x14ac:dyDescent="0.2">
      <c r="U454" s="14"/>
    </row>
    <row r="455" spans="21:21" x14ac:dyDescent="0.2">
      <c r="U455" s="14"/>
    </row>
    <row r="456" spans="21:21" x14ac:dyDescent="0.2">
      <c r="U456" s="14"/>
    </row>
    <row r="457" spans="21:21" x14ac:dyDescent="0.2">
      <c r="U457" s="14"/>
    </row>
    <row r="458" spans="21:21" x14ac:dyDescent="0.2">
      <c r="U458" s="14"/>
    </row>
    <row r="459" spans="21:21" x14ac:dyDescent="0.2">
      <c r="U459" s="14"/>
    </row>
    <row r="460" spans="21:21" x14ac:dyDescent="0.2">
      <c r="U460" s="14"/>
    </row>
    <row r="461" spans="21:21" x14ac:dyDescent="0.2">
      <c r="U461" s="14"/>
    </row>
    <row r="462" spans="21:21" x14ac:dyDescent="0.2">
      <c r="U462" s="14"/>
    </row>
    <row r="463" spans="21:21" x14ac:dyDescent="0.2">
      <c r="U463" s="14"/>
    </row>
    <row r="464" spans="21:21" x14ac:dyDescent="0.2">
      <c r="U464" s="14"/>
    </row>
    <row r="465" spans="21:21" x14ac:dyDescent="0.2">
      <c r="U465" s="14"/>
    </row>
    <row r="466" spans="21:21" x14ac:dyDescent="0.2">
      <c r="U466" s="14"/>
    </row>
    <row r="467" spans="21:21" x14ac:dyDescent="0.2">
      <c r="U467" s="14"/>
    </row>
    <row r="468" spans="21:21" x14ac:dyDescent="0.2">
      <c r="U468" s="14"/>
    </row>
    <row r="469" spans="21:21" x14ac:dyDescent="0.2">
      <c r="U469" s="14"/>
    </row>
    <row r="470" spans="21:21" x14ac:dyDescent="0.2">
      <c r="U470" s="14"/>
    </row>
    <row r="471" spans="21:21" x14ac:dyDescent="0.2">
      <c r="U471" s="14"/>
    </row>
    <row r="472" spans="21:21" x14ac:dyDescent="0.2">
      <c r="U472" s="14"/>
    </row>
    <row r="473" spans="21:21" x14ac:dyDescent="0.2">
      <c r="U473" s="14"/>
    </row>
    <row r="474" spans="21:21" x14ac:dyDescent="0.2">
      <c r="U474" s="14"/>
    </row>
    <row r="475" spans="21:21" x14ac:dyDescent="0.2">
      <c r="U475" s="14"/>
    </row>
    <row r="476" spans="21:21" x14ac:dyDescent="0.2">
      <c r="U476" s="14"/>
    </row>
    <row r="477" spans="21:21" x14ac:dyDescent="0.2">
      <c r="U477" s="14"/>
    </row>
    <row r="478" spans="21:21" x14ac:dyDescent="0.2">
      <c r="U478" s="14"/>
    </row>
    <row r="479" spans="21:21" x14ac:dyDescent="0.2">
      <c r="U479" s="14"/>
    </row>
    <row r="480" spans="21:21" x14ac:dyDescent="0.2">
      <c r="U480" s="14"/>
    </row>
    <row r="481" spans="21:21" x14ac:dyDescent="0.2">
      <c r="U481" s="14"/>
    </row>
    <row r="482" spans="21:21" x14ac:dyDescent="0.2">
      <c r="U482" s="14"/>
    </row>
    <row r="483" spans="21:21" x14ac:dyDescent="0.2">
      <c r="U483" s="14"/>
    </row>
    <row r="484" spans="21:21" x14ac:dyDescent="0.2">
      <c r="U484" s="14"/>
    </row>
    <row r="485" spans="21:21" x14ac:dyDescent="0.2">
      <c r="U485" s="14"/>
    </row>
    <row r="486" spans="21:21" x14ac:dyDescent="0.2">
      <c r="U486" s="14"/>
    </row>
    <row r="487" spans="21:21" x14ac:dyDescent="0.2">
      <c r="U487" s="14"/>
    </row>
    <row r="488" spans="21:21" x14ac:dyDescent="0.2">
      <c r="U488" s="14"/>
    </row>
    <row r="489" spans="21:21" x14ac:dyDescent="0.2">
      <c r="U489" s="14"/>
    </row>
    <row r="490" spans="21:21" x14ac:dyDescent="0.2">
      <c r="U490" s="14"/>
    </row>
    <row r="491" spans="21:21" x14ac:dyDescent="0.2">
      <c r="U491" s="14"/>
    </row>
    <row r="492" spans="21:21" x14ac:dyDescent="0.2">
      <c r="U492" s="14"/>
    </row>
    <row r="493" spans="21:21" x14ac:dyDescent="0.2">
      <c r="U493" s="14"/>
    </row>
    <row r="494" spans="21:21" x14ac:dyDescent="0.2">
      <c r="U494" s="14"/>
    </row>
    <row r="495" spans="21:21" x14ac:dyDescent="0.2">
      <c r="U495" s="14"/>
    </row>
    <row r="496" spans="21:21" x14ac:dyDescent="0.2">
      <c r="U496" s="14"/>
    </row>
    <row r="497" spans="21:21" x14ac:dyDescent="0.2">
      <c r="U497" s="14"/>
    </row>
    <row r="498" spans="21:21" x14ac:dyDescent="0.2">
      <c r="U498" s="14"/>
    </row>
    <row r="499" spans="21:21" x14ac:dyDescent="0.2">
      <c r="U499" s="14"/>
    </row>
    <row r="500" spans="21:21" x14ac:dyDescent="0.2">
      <c r="U500" s="14"/>
    </row>
    <row r="501" spans="21:21" x14ac:dyDescent="0.2">
      <c r="U501" s="14"/>
    </row>
    <row r="502" spans="21:21" x14ac:dyDescent="0.2">
      <c r="U502" s="14"/>
    </row>
    <row r="503" spans="21:21" x14ac:dyDescent="0.2">
      <c r="U503" s="14"/>
    </row>
    <row r="504" spans="21:21" x14ac:dyDescent="0.2">
      <c r="U504" s="14"/>
    </row>
    <row r="505" spans="21:21" x14ac:dyDescent="0.2">
      <c r="U505" s="14"/>
    </row>
    <row r="506" spans="21:21" x14ac:dyDescent="0.2">
      <c r="U506" s="14"/>
    </row>
    <row r="507" spans="21:21" x14ac:dyDescent="0.2">
      <c r="U507" s="14"/>
    </row>
    <row r="508" spans="21:21" x14ac:dyDescent="0.2">
      <c r="U508" s="14"/>
    </row>
    <row r="509" spans="21:21" x14ac:dyDescent="0.2">
      <c r="U509" s="14"/>
    </row>
    <row r="510" spans="21:21" x14ac:dyDescent="0.2">
      <c r="U510" s="14"/>
    </row>
    <row r="511" spans="21:21" x14ac:dyDescent="0.2">
      <c r="U511" s="14"/>
    </row>
    <row r="512" spans="21:21" x14ac:dyDescent="0.2">
      <c r="U512" s="14"/>
    </row>
    <row r="513" spans="21:21" x14ac:dyDescent="0.2">
      <c r="U513" s="14"/>
    </row>
    <row r="514" spans="21:21" x14ac:dyDescent="0.2">
      <c r="U514" s="14"/>
    </row>
    <row r="515" spans="21:21" x14ac:dyDescent="0.2">
      <c r="U515" s="14"/>
    </row>
    <row r="516" spans="21:21" x14ac:dyDescent="0.2">
      <c r="U516" s="14"/>
    </row>
    <row r="517" spans="21:21" x14ac:dyDescent="0.2">
      <c r="U517" s="14"/>
    </row>
    <row r="518" spans="21:21" x14ac:dyDescent="0.2">
      <c r="U518" s="14"/>
    </row>
    <row r="519" spans="21:21" x14ac:dyDescent="0.2">
      <c r="U519" s="14"/>
    </row>
    <row r="520" spans="21:21" x14ac:dyDescent="0.2">
      <c r="U520" s="14"/>
    </row>
    <row r="521" spans="21:21" x14ac:dyDescent="0.2">
      <c r="U521" s="14"/>
    </row>
    <row r="522" spans="21:21" x14ac:dyDescent="0.2">
      <c r="U522" s="14"/>
    </row>
    <row r="523" spans="21:21" x14ac:dyDescent="0.2">
      <c r="U523" s="14"/>
    </row>
    <row r="524" spans="21:21" x14ac:dyDescent="0.2">
      <c r="U524" s="14"/>
    </row>
    <row r="525" spans="21:21" x14ac:dyDescent="0.2">
      <c r="U525" s="14"/>
    </row>
    <row r="526" spans="21:21" x14ac:dyDescent="0.2">
      <c r="U526" s="14"/>
    </row>
    <row r="527" spans="21:21" x14ac:dyDescent="0.2">
      <c r="U527" s="14"/>
    </row>
    <row r="528" spans="21:21" x14ac:dyDescent="0.2">
      <c r="U528" s="14"/>
    </row>
    <row r="529" spans="21:21" x14ac:dyDescent="0.2">
      <c r="U529" s="14"/>
    </row>
    <row r="530" spans="21:21" x14ac:dyDescent="0.2">
      <c r="U530" s="14"/>
    </row>
    <row r="531" spans="21:21" x14ac:dyDescent="0.2">
      <c r="U531" s="14"/>
    </row>
    <row r="532" spans="21:21" x14ac:dyDescent="0.2">
      <c r="U532" s="14"/>
    </row>
    <row r="533" spans="21:21" x14ac:dyDescent="0.2">
      <c r="U533" s="14"/>
    </row>
    <row r="534" spans="21:21" x14ac:dyDescent="0.2">
      <c r="U534" s="14"/>
    </row>
    <row r="535" spans="21:21" x14ac:dyDescent="0.2">
      <c r="U535" s="14"/>
    </row>
    <row r="536" spans="21:21" x14ac:dyDescent="0.2">
      <c r="U536" s="14"/>
    </row>
    <row r="537" spans="21:21" x14ac:dyDescent="0.2">
      <c r="U537" s="14"/>
    </row>
    <row r="538" spans="21:21" x14ac:dyDescent="0.2">
      <c r="U538" s="14"/>
    </row>
    <row r="539" spans="21:21" x14ac:dyDescent="0.2">
      <c r="U539" s="14"/>
    </row>
    <row r="540" spans="21:21" x14ac:dyDescent="0.2">
      <c r="U540" s="14"/>
    </row>
    <row r="541" spans="21:21" x14ac:dyDescent="0.2">
      <c r="U541" s="14"/>
    </row>
    <row r="542" spans="21:21" x14ac:dyDescent="0.2">
      <c r="U542" s="14"/>
    </row>
    <row r="543" spans="21:21" x14ac:dyDescent="0.2">
      <c r="U543" s="14"/>
    </row>
    <row r="544" spans="21:21" x14ac:dyDescent="0.2">
      <c r="U544" s="14"/>
    </row>
    <row r="545" spans="21:21" x14ac:dyDescent="0.2">
      <c r="U545" s="14"/>
    </row>
    <row r="546" spans="21:21" x14ac:dyDescent="0.2">
      <c r="U546" s="14"/>
    </row>
    <row r="547" spans="21:21" x14ac:dyDescent="0.2">
      <c r="U547" s="14"/>
    </row>
    <row r="548" spans="21:21" x14ac:dyDescent="0.2">
      <c r="U548" s="14"/>
    </row>
    <row r="549" spans="21:21" x14ac:dyDescent="0.2">
      <c r="U549" s="14"/>
    </row>
    <row r="550" spans="21:21" x14ac:dyDescent="0.2">
      <c r="U550" s="14"/>
    </row>
    <row r="551" spans="21:21" x14ac:dyDescent="0.2">
      <c r="U551" s="14"/>
    </row>
    <row r="552" spans="21:21" x14ac:dyDescent="0.2">
      <c r="U552" s="14"/>
    </row>
    <row r="553" spans="21:21" x14ac:dyDescent="0.2">
      <c r="U553" s="14"/>
    </row>
    <row r="554" spans="21:21" x14ac:dyDescent="0.2">
      <c r="U554" s="14"/>
    </row>
    <row r="555" spans="21:21" x14ac:dyDescent="0.2">
      <c r="U555" s="14"/>
    </row>
    <row r="556" spans="21:21" x14ac:dyDescent="0.2">
      <c r="U556" s="14"/>
    </row>
    <row r="557" spans="21:21" x14ac:dyDescent="0.2">
      <c r="U557" s="14"/>
    </row>
    <row r="558" spans="21:21" x14ac:dyDescent="0.2">
      <c r="U558" s="14"/>
    </row>
    <row r="559" spans="21:21" x14ac:dyDescent="0.2">
      <c r="U559" s="14"/>
    </row>
    <row r="560" spans="21:21" x14ac:dyDescent="0.2">
      <c r="U560" s="14"/>
    </row>
    <row r="561" spans="21:21" x14ac:dyDescent="0.2">
      <c r="U561" s="14"/>
    </row>
    <row r="562" spans="21:21" x14ac:dyDescent="0.2">
      <c r="U562" s="14"/>
    </row>
    <row r="563" spans="21:21" x14ac:dyDescent="0.2">
      <c r="U563" s="14"/>
    </row>
    <row r="564" spans="21:21" x14ac:dyDescent="0.2">
      <c r="U564" s="14"/>
    </row>
    <row r="565" spans="21:21" x14ac:dyDescent="0.2">
      <c r="U565" s="14"/>
    </row>
    <row r="566" spans="21:21" x14ac:dyDescent="0.2">
      <c r="U566" s="14"/>
    </row>
    <row r="567" spans="21:21" x14ac:dyDescent="0.2">
      <c r="U567" s="14"/>
    </row>
    <row r="568" spans="21:21" x14ac:dyDescent="0.2">
      <c r="U568" s="14"/>
    </row>
    <row r="569" spans="21:21" x14ac:dyDescent="0.2">
      <c r="U569" s="14"/>
    </row>
    <row r="570" spans="21:21" x14ac:dyDescent="0.2">
      <c r="U570" s="14"/>
    </row>
    <row r="571" spans="21:21" x14ac:dyDescent="0.2">
      <c r="U571" s="14"/>
    </row>
    <row r="572" spans="21:21" x14ac:dyDescent="0.2">
      <c r="U572" s="14"/>
    </row>
    <row r="573" spans="21:21" x14ac:dyDescent="0.2">
      <c r="U573" s="14"/>
    </row>
    <row r="574" spans="21:21" x14ac:dyDescent="0.2">
      <c r="U574" s="14"/>
    </row>
    <row r="575" spans="21:21" x14ac:dyDescent="0.2">
      <c r="U575" s="14"/>
    </row>
    <row r="576" spans="21:21" x14ac:dyDescent="0.2">
      <c r="U576" s="14"/>
    </row>
    <row r="577" spans="21:21" x14ac:dyDescent="0.2">
      <c r="U577" s="14"/>
    </row>
    <row r="578" spans="21:21" x14ac:dyDescent="0.2">
      <c r="U578" s="14"/>
    </row>
    <row r="579" spans="21:21" x14ac:dyDescent="0.2">
      <c r="U579" s="14"/>
    </row>
    <row r="580" spans="21:21" x14ac:dyDescent="0.2">
      <c r="U580" s="14"/>
    </row>
    <row r="581" spans="21:21" x14ac:dyDescent="0.2">
      <c r="U581" s="14"/>
    </row>
    <row r="582" spans="21:21" x14ac:dyDescent="0.2">
      <c r="U582" s="14"/>
    </row>
    <row r="583" spans="21:21" x14ac:dyDescent="0.2">
      <c r="U583" s="14"/>
    </row>
    <row r="584" spans="21:21" x14ac:dyDescent="0.2">
      <c r="U584" s="14"/>
    </row>
    <row r="585" spans="21:21" x14ac:dyDescent="0.2">
      <c r="U585" s="14"/>
    </row>
    <row r="586" spans="21:21" x14ac:dyDescent="0.2">
      <c r="U586" s="14"/>
    </row>
    <row r="587" spans="21:21" x14ac:dyDescent="0.2">
      <c r="U587" s="14"/>
    </row>
    <row r="588" spans="21:21" x14ac:dyDescent="0.2">
      <c r="U588" s="14"/>
    </row>
    <row r="589" spans="21:21" x14ac:dyDescent="0.2">
      <c r="U589" s="14"/>
    </row>
    <row r="590" spans="21:21" x14ac:dyDescent="0.2">
      <c r="U590" s="14"/>
    </row>
    <row r="591" spans="21:21" x14ac:dyDescent="0.2">
      <c r="U591" s="14"/>
    </row>
    <row r="592" spans="21:21" x14ac:dyDescent="0.2">
      <c r="U592" s="14"/>
    </row>
    <row r="593" spans="21:21" x14ac:dyDescent="0.2">
      <c r="U593" s="14"/>
    </row>
    <row r="594" spans="21:21" x14ac:dyDescent="0.2">
      <c r="U594" s="14"/>
    </row>
    <row r="595" spans="21:21" x14ac:dyDescent="0.2">
      <c r="U595" s="14"/>
    </row>
    <row r="596" spans="21:21" x14ac:dyDescent="0.2">
      <c r="U596" s="14"/>
    </row>
    <row r="597" spans="21:21" x14ac:dyDescent="0.2">
      <c r="U597" s="14"/>
    </row>
    <row r="598" spans="21:21" x14ac:dyDescent="0.2">
      <c r="U598" s="14"/>
    </row>
    <row r="599" spans="21:21" x14ac:dyDescent="0.2">
      <c r="U599" s="14"/>
    </row>
    <row r="600" spans="21:21" x14ac:dyDescent="0.2">
      <c r="U600" s="14"/>
    </row>
    <row r="601" spans="21:21" x14ac:dyDescent="0.2">
      <c r="U601" s="14"/>
    </row>
    <row r="602" spans="21:21" x14ac:dyDescent="0.2">
      <c r="U602" s="14"/>
    </row>
    <row r="603" spans="21:21" x14ac:dyDescent="0.2">
      <c r="U603" s="14"/>
    </row>
    <row r="604" spans="21:21" x14ac:dyDescent="0.2">
      <c r="U604" s="14"/>
    </row>
    <row r="605" spans="21:21" x14ac:dyDescent="0.2">
      <c r="U605" s="14"/>
    </row>
    <row r="606" spans="21:21" x14ac:dyDescent="0.2">
      <c r="U606" s="14"/>
    </row>
    <row r="607" spans="21:21" x14ac:dyDescent="0.2">
      <c r="U607" s="14"/>
    </row>
    <row r="608" spans="21:21" x14ac:dyDescent="0.2">
      <c r="U608" s="14"/>
    </row>
    <row r="609" spans="21:21" x14ac:dyDescent="0.2">
      <c r="U609" s="14"/>
    </row>
    <row r="610" spans="21:21" x14ac:dyDescent="0.2">
      <c r="U610" s="14"/>
    </row>
    <row r="611" spans="21:21" x14ac:dyDescent="0.2">
      <c r="U611" s="14"/>
    </row>
    <row r="612" spans="21:21" x14ac:dyDescent="0.2">
      <c r="U612" s="14"/>
    </row>
    <row r="613" spans="21:21" x14ac:dyDescent="0.2">
      <c r="U613" s="14"/>
    </row>
    <row r="614" spans="21:21" x14ac:dyDescent="0.2">
      <c r="U614" s="14"/>
    </row>
    <row r="615" spans="21:21" x14ac:dyDescent="0.2">
      <c r="U615" s="14"/>
    </row>
    <row r="616" spans="21:21" x14ac:dyDescent="0.2">
      <c r="U616" s="14"/>
    </row>
    <row r="617" spans="21:21" x14ac:dyDescent="0.2">
      <c r="U617" s="14"/>
    </row>
    <row r="618" spans="21:21" x14ac:dyDescent="0.2">
      <c r="U618" s="14"/>
    </row>
    <row r="619" spans="21:21" x14ac:dyDescent="0.2">
      <c r="U619" s="14"/>
    </row>
    <row r="620" spans="21:21" x14ac:dyDescent="0.2">
      <c r="U620" s="14"/>
    </row>
    <row r="621" spans="21:21" x14ac:dyDescent="0.2">
      <c r="U621" s="14"/>
    </row>
    <row r="622" spans="21:21" x14ac:dyDescent="0.2">
      <c r="U622" s="14"/>
    </row>
    <row r="623" spans="21:21" x14ac:dyDescent="0.2">
      <c r="U623" s="14"/>
    </row>
    <row r="624" spans="21:21" x14ac:dyDescent="0.2">
      <c r="U624" s="14"/>
    </row>
    <row r="625" spans="21:21" x14ac:dyDescent="0.2">
      <c r="U625" s="14"/>
    </row>
    <row r="626" spans="21:21" x14ac:dyDescent="0.2">
      <c r="U626" s="14"/>
    </row>
    <row r="627" spans="21:21" x14ac:dyDescent="0.2">
      <c r="U627" s="14"/>
    </row>
    <row r="628" spans="21:21" x14ac:dyDescent="0.2">
      <c r="U628" s="14"/>
    </row>
    <row r="629" spans="21:21" x14ac:dyDescent="0.2">
      <c r="U629" s="14"/>
    </row>
    <row r="630" spans="21:21" x14ac:dyDescent="0.2">
      <c r="U630" s="14"/>
    </row>
    <row r="631" spans="21:21" x14ac:dyDescent="0.2">
      <c r="U631" s="14"/>
    </row>
    <row r="632" spans="21:21" x14ac:dyDescent="0.2">
      <c r="U632" s="14"/>
    </row>
    <row r="633" spans="21:21" x14ac:dyDescent="0.2">
      <c r="U633" s="14"/>
    </row>
    <row r="634" spans="21:21" x14ac:dyDescent="0.2">
      <c r="U634" s="14"/>
    </row>
    <row r="635" spans="21:21" x14ac:dyDescent="0.2">
      <c r="U635" s="14"/>
    </row>
    <row r="636" spans="21:21" x14ac:dyDescent="0.2">
      <c r="U636" s="14"/>
    </row>
    <row r="637" spans="21:21" x14ac:dyDescent="0.2">
      <c r="U637" s="14"/>
    </row>
    <row r="638" spans="21:21" x14ac:dyDescent="0.2">
      <c r="U638" s="14"/>
    </row>
    <row r="639" spans="21:21" x14ac:dyDescent="0.2">
      <c r="U639" s="14"/>
    </row>
    <row r="640" spans="21:21" x14ac:dyDescent="0.2">
      <c r="U640" s="14"/>
    </row>
    <row r="641" spans="21:21" x14ac:dyDescent="0.2">
      <c r="U641" s="14"/>
    </row>
    <row r="642" spans="21:21" x14ac:dyDescent="0.2">
      <c r="U642" s="14"/>
    </row>
    <row r="643" spans="21:21" x14ac:dyDescent="0.2">
      <c r="U643" s="14"/>
    </row>
    <row r="644" spans="21:21" x14ac:dyDescent="0.2">
      <c r="U644" s="14"/>
    </row>
    <row r="645" spans="21:21" x14ac:dyDescent="0.2">
      <c r="U645" s="14"/>
    </row>
    <row r="646" spans="21:21" x14ac:dyDescent="0.2">
      <c r="U646" s="14"/>
    </row>
    <row r="647" spans="21:21" x14ac:dyDescent="0.2">
      <c r="U647" s="14"/>
    </row>
    <row r="648" spans="21:21" x14ac:dyDescent="0.2">
      <c r="U648" s="14"/>
    </row>
    <row r="649" spans="21:21" x14ac:dyDescent="0.2">
      <c r="U649" s="14"/>
    </row>
    <row r="650" spans="21:21" x14ac:dyDescent="0.2">
      <c r="U650" s="14"/>
    </row>
    <row r="651" spans="21:21" x14ac:dyDescent="0.2">
      <c r="U651" s="14"/>
    </row>
    <row r="652" spans="21:21" x14ac:dyDescent="0.2">
      <c r="U652" s="14"/>
    </row>
    <row r="653" spans="21:21" x14ac:dyDescent="0.2">
      <c r="U653" s="14"/>
    </row>
    <row r="654" spans="21:21" x14ac:dyDescent="0.2">
      <c r="U654" s="14"/>
    </row>
    <row r="655" spans="21:21" x14ac:dyDescent="0.2">
      <c r="U655" s="14"/>
    </row>
    <row r="656" spans="21:21" x14ac:dyDescent="0.2">
      <c r="U656" s="14"/>
    </row>
    <row r="657" spans="21:21" x14ac:dyDescent="0.2">
      <c r="U657" s="14"/>
    </row>
    <row r="658" spans="21:21" x14ac:dyDescent="0.2">
      <c r="U658" s="14"/>
    </row>
    <row r="659" spans="21:21" x14ac:dyDescent="0.2">
      <c r="U659" s="14"/>
    </row>
    <row r="660" spans="21:21" x14ac:dyDescent="0.2">
      <c r="U660" s="14"/>
    </row>
    <row r="661" spans="21:21" x14ac:dyDescent="0.2">
      <c r="U661" s="14"/>
    </row>
    <row r="662" spans="21:21" x14ac:dyDescent="0.2">
      <c r="U662" s="14"/>
    </row>
    <row r="663" spans="21:21" x14ac:dyDescent="0.2">
      <c r="U663" s="14"/>
    </row>
    <row r="664" spans="21:21" x14ac:dyDescent="0.2">
      <c r="U664" s="14"/>
    </row>
    <row r="665" spans="21:21" x14ac:dyDescent="0.2">
      <c r="U665" s="14"/>
    </row>
    <row r="666" spans="21:21" x14ac:dyDescent="0.2">
      <c r="U666" s="14"/>
    </row>
    <row r="667" spans="21:21" x14ac:dyDescent="0.2">
      <c r="U667" s="14"/>
    </row>
    <row r="668" spans="21:21" x14ac:dyDescent="0.2">
      <c r="U668" s="14"/>
    </row>
    <row r="669" spans="21:21" x14ac:dyDescent="0.2">
      <c r="U669" s="14"/>
    </row>
    <row r="670" spans="21:21" x14ac:dyDescent="0.2">
      <c r="U670" s="14"/>
    </row>
    <row r="671" spans="21:21" x14ac:dyDescent="0.2">
      <c r="U671" s="14"/>
    </row>
    <row r="672" spans="21:21" x14ac:dyDescent="0.2">
      <c r="U672" s="14"/>
    </row>
    <row r="673" spans="21:21" x14ac:dyDescent="0.2">
      <c r="U673" s="14"/>
    </row>
    <row r="674" spans="21:21" x14ac:dyDescent="0.2">
      <c r="U674" s="14"/>
    </row>
    <row r="675" spans="21:21" x14ac:dyDescent="0.2">
      <c r="U675" s="14"/>
    </row>
    <row r="676" spans="21:21" x14ac:dyDescent="0.2">
      <c r="U676" s="14"/>
    </row>
    <row r="677" spans="21:21" x14ac:dyDescent="0.2">
      <c r="U677" s="14"/>
    </row>
    <row r="678" spans="21:21" x14ac:dyDescent="0.2">
      <c r="U678" s="14"/>
    </row>
    <row r="679" spans="21:21" x14ac:dyDescent="0.2">
      <c r="U679" s="14"/>
    </row>
    <row r="680" spans="21:21" x14ac:dyDescent="0.2">
      <c r="U680" s="14"/>
    </row>
    <row r="681" spans="21:21" x14ac:dyDescent="0.2">
      <c r="U681" s="14"/>
    </row>
    <row r="682" spans="21:21" x14ac:dyDescent="0.2">
      <c r="U682" s="14"/>
    </row>
    <row r="683" spans="21:21" x14ac:dyDescent="0.2">
      <c r="U683" s="14"/>
    </row>
    <row r="684" spans="21:21" x14ac:dyDescent="0.2">
      <c r="U684" s="14"/>
    </row>
    <row r="685" spans="21:21" x14ac:dyDescent="0.2">
      <c r="U685" s="14"/>
    </row>
    <row r="686" spans="21:21" x14ac:dyDescent="0.2">
      <c r="U686" s="14"/>
    </row>
    <row r="687" spans="21:21" x14ac:dyDescent="0.2">
      <c r="U687" s="14"/>
    </row>
    <row r="688" spans="21:21" x14ac:dyDescent="0.2">
      <c r="U688" s="14"/>
    </row>
    <row r="689" spans="21:21" x14ac:dyDescent="0.2">
      <c r="U689" s="14"/>
    </row>
    <row r="690" spans="21:21" x14ac:dyDescent="0.2">
      <c r="U690" s="14"/>
    </row>
    <row r="691" spans="21:21" x14ac:dyDescent="0.2">
      <c r="U691" s="14"/>
    </row>
    <row r="692" spans="21:21" x14ac:dyDescent="0.2">
      <c r="U692" s="14"/>
    </row>
    <row r="693" spans="21:21" x14ac:dyDescent="0.2">
      <c r="U693" s="14"/>
    </row>
    <row r="694" spans="21:21" x14ac:dyDescent="0.2">
      <c r="U694" s="14"/>
    </row>
    <row r="695" spans="21:21" x14ac:dyDescent="0.2">
      <c r="U695" s="14"/>
    </row>
    <row r="696" spans="21:21" x14ac:dyDescent="0.2">
      <c r="U696" s="14"/>
    </row>
    <row r="697" spans="21:21" x14ac:dyDescent="0.2">
      <c r="U697" s="14"/>
    </row>
    <row r="698" spans="21:21" x14ac:dyDescent="0.2">
      <c r="U698" s="14"/>
    </row>
    <row r="699" spans="21:21" x14ac:dyDescent="0.2">
      <c r="U699" s="14"/>
    </row>
    <row r="700" spans="21:21" x14ac:dyDescent="0.2">
      <c r="U700" s="14"/>
    </row>
    <row r="701" spans="21:21" x14ac:dyDescent="0.2">
      <c r="U701" s="14"/>
    </row>
    <row r="702" spans="21:21" x14ac:dyDescent="0.2">
      <c r="U702" s="14"/>
    </row>
    <row r="703" spans="21:21" x14ac:dyDescent="0.2">
      <c r="U703" s="14"/>
    </row>
    <row r="704" spans="21:21" x14ac:dyDescent="0.2">
      <c r="U704" s="14"/>
    </row>
    <row r="705" spans="21:21" x14ac:dyDescent="0.2">
      <c r="U705" s="14"/>
    </row>
    <row r="706" spans="21:21" x14ac:dyDescent="0.2">
      <c r="U706" s="14"/>
    </row>
    <row r="707" spans="21:21" x14ac:dyDescent="0.2">
      <c r="U707" s="14"/>
    </row>
    <row r="708" spans="21:21" x14ac:dyDescent="0.2">
      <c r="U708" s="14"/>
    </row>
    <row r="709" spans="21:21" x14ac:dyDescent="0.2">
      <c r="U709" s="14"/>
    </row>
    <row r="710" spans="21:21" x14ac:dyDescent="0.2">
      <c r="U710" s="14"/>
    </row>
    <row r="711" spans="21:21" x14ac:dyDescent="0.2">
      <c r="U711" s="14"/>
    </row>
    <row r="712" spans="21:21" x14ac:dyDescent="0.2">
      <c r="U712" s="14"/>
    </row>
    <row r="713" spans="21:21" x14ac:dyDescent="0.2">
      <c r="U713" s="14"/>
    </row>
    <row r="714" spans="21:21" x14ac:dyDescent="0.2">
      <c r="U714" s="14"/>
    </row>
    <row r="715" spans="21:21" x14ac:dyDescent="0.2">
      <c r="U715" s="14"/>
    </row>
    <row r="716" spans="21:21" x14ac:dyDescent="0.2">
      <c r="U716" s="14"/>
    </row>
    <row r="717" spans="21:21" x14ac:dyDescent="0.2">
      <c r="U717" s="14"/>
    </row>
    <row r="718" spans="21:21" x14ac:dyDescent="0.2">
      <c r="U718" s="14"/>
    </row>
    <row r="719" spans="21:21" x14ac:dyDescent="0.2">
      <c r="U719" s="14"/>
    </row>
    <row r="720" spans="21:21" x14ac:dyDescent="0.2">
      <c r="U720" s="14"/>
    </row>
    <row r="721" spans="21:21" x14ac:dyDescent="0.2">
      <c r="U721" s="14"/>
    </row>
    <row r="722" spans="21:21" x14ac:dyDescent="0.2">
      <c r="U722" s="14"/>
    </row>
    <row r="723" spans="21:21" x14ac:dyDescent="0.2">
      <c r="U723" s="14"/>
    </row>
    <row r="724" spans="21:21" x14ac:dyDescent="0.2">
      <c r="U724" s="14"/>
    </row>
    <row r="725" spans="21:21" x14ac:dyDescent="0.2">
      <c r="U725" s="14"/>
    </row>
    <row r="726" spans="21:21" x14ac:dyDescent="0.2">
      <c r="U726" s="14"/>
    </row>
    <row r="727" spans="21:21" x14ac:dyDescent="0.2">
      <c r="U727" s="14"/>
    </row>
    <row r="728" spans="21:21" x14ac:dyDescent="0.2">
      <c r="U728" s="14"/>
    </row>
    <row r="729" spans="21:21" x14ac:dyDescent="0.2">
      <c r="U729" s="14"/>
    </row>
    <row r="730" spans="21:21" x14ac:dyDescent="0.2">
      <c r="U730" s="14"/>
    </row>
    <row r="731" spans="21:21" x14ac:dyDescent="0.2">
      <c r="U731" s="14"/>
    </row>
    <row r="732" spans="21:21" x14ac:dyDescent="0.2">
      <c r="U732" s="14"/>
    </row>
    <row r="733" spans="21:21" x14ac:dyDescent="0.2">
      <c r="U733" s="14"/>
    </row>
    <row r="734" spans="21:21" x14ac:dyDescent="0.2">
      <c r="U734" s="14"/>
    </row>
    <row r="735" spans="21:21" x14ac:dyDescent="0.2">
      <c r="U735" s="14"/>
    </row>
    <row r="736" spans="21:21" x14ac:dyDescent="0.2">
      <c r="U736" s="14"/>
    </row>
    <row r="737" spans="21:21" x14ac:dyDescent="0.2">
      <c r="U737" s="14"/>
    </row>
    <row r="738" spans="21:21" x14ac:dyDescent="0.2">
      <c r="U738" s="14"/>
    </row>
    <row r="739" spans="21:21" x14ac:dyDescent="0.2">
      <c r="U739" s="14"/>
    </row>
    <row r="740" spans="21:21" x14ac:dyDescent="0.2">
      <c r="U740" s="14"/>
    </row>
    <row r="741" spans="21:21" x14ac:dyDescent="0.2">
      <c r="U741" s="14"/>
    </row>
    <row r="742" spans="21:21" x14ac:dyDescent="0.2">
      <c r="U742" s="14"/>
    </row>
    <row r="743" spans="21:21" x14ac:dyDescent="0.2">
      <c r="U743" s="14"/>
    </row>
    <row r="744" spans="21:21" x14ac:dyDescent="0.2">
      <c r="U744" s="14"/>
    </row>
    <row r="745" spans="21:21" x14ac:dyDescent="0.2">
      <c r="U745" s="14"/>
    </row>
    <row r="746" spans="21:21" x14ac:dyDescent="0.2">
      <c r="U746" s="14"/>
    </row>
    <row r="747" spans="21:21" x14ac:dyDescent="0.2">
      <c r="U747" s="14"/>
    </row>
    <row r="748" spans="21:21" x14ac:dyDescent="0.2">
      <c r="U748" s="14"/>
    </row>
    <row r="749" spans="21:21" x14ac:dyDescent="0.2">
      <c r="U749" s="14"/>
    </row>
    <row r="750" spans="21:21" x14ac:dyDescent="0.2">
      <c r="U750" s="14"/>
    </row>
    <row r="751" spans="21:21" x14ac:dyDescent="0.2">
      <c r="U751" s="14"/>
    </row>
    <row r="752" spans="21:21" x14ac:dyDescent="0.2">
      <c r="U752" s="14"/>
    </row>
    <row r="753" spans="21:21" x14ac:dyDescent="0.2">
      <c r="U753" s="14"/>
    </row>
    <row r="754" spans="21:21" x14ac:dyDescent="0.2">
      <c r="U754" s="14"/>
    </row>
    <row r="755" spans="21:21" x14ac:dyDescent="0.2">
      <c r="U755" s="14"/>
    </row>
    <row r="756" spans="21:21" x14ac:dyDescent="0.2">
      <c r="U756" s="14"/>
    </row>
    <row r="757" spans="21:21" x14ac:dyDescent="0.2">
      <c r="U757" s="14"/>
    </row>
    <row r="758" spans="21:21" x14ac:dyDescent="0.2">
      <c r="U758" s="14"/>
    </row>
    <row r="759" spans="21:21" x14ac:dyDescent="0.2">
      <c r="U759" s="14"/>
    </row>
    <row r="760" spans="21:21" x14ac:dyDescent="0.2">
      <c r="U760" s="14"/>
    </row>
    <row r="761" spans="21:21" x14ac:dyDescent="0.2">
      <c r="U761" s="14"/>
    </row>
    <row r="762" spans="21:21" x14ac:dyDescent="0.2">
      <c r="U762" s="14"/>
    </row>
    <row r="763" spans="21:21" x14ac:dyDescent="0.2">
      <c r="U763" s="14"/>
    </row>
    <row r="764" spans="21:21" x14ac:dyDescent="0.2">
      <c r="U764" s="14"/>
    </row>
    <row r="765" spans="21:21" x14ac:dyDescent="0.2">
      <c r="U765" s="14"/>
    </row>
    <row r="766" spans="21:21" x14ac:dyDescent="0.2">
      <c r="U766" s="14"/>
    </row>
    <row r="767" spans="21:21" x14ac:dyDescent="0.2">
      <c r="U767" s="14"/>
    </row>
    <row r="768" spans="21:21" x14ac:dyDescent="0.2">
      <c r="U768" s="14"/>
    </row>
    <row r="769" spans="21:21" x14ac:dyDescent="0.2">
      <c r="U769" s="14"/>
    </row>
    <row r="770" spans="21:21" x14ac:dyDescent="0.2">
      <c r="U770" s="14"/>
    </row>
    <row r="771" spans="21:21" x14ac:dyDescent="0.2">
      <c r="U771" s="14"/>
    </row>
    <row r="772" spans="21:21" x14ac:dyDescent="0.2">
      <c r="U772" s="14"/>
    </row>
    <row r="773" spans="21:21" x14ac:dyDescent="0.2">
      <c r="U773" s="14"/>
    </row>
    <row r="774" spans="21:21" x14ac:dyDescent="0.2">
      <c r="U774" s="14"/>
    </row>
    <row r="775" spans="21:21" x14ac:dyDescent="0.2">
      <c r="U775" s="14"/>
    </row>
    <row r="776" spans="21:21" x14ac:dyDescent="0.2">
      <c r="U776" s="14"/>
    </row>
    <row r="777" spans="21:21" x14ac:dyDescent="0.2">
      <c r="U777" s="14"/>
    </row>
    <row r="778" spans="21:21" x14ac:dyDescent="0.2">
      <c r="U778" s="14"/>
    </row>
    <row r="779" spans="21:21" x14ac:dyDescent="0.2">
      <c r="U779" s="14"/>
    </row>
    <row r="780" spans="21:21" x14ac:dyDescent="0.2">
      <c r="U780" s="14"/>
    </row>
    <row r="781" spans="21:21" x14ac:dyDescent="0.2">
      <c r="U781" s="14"/>
    </row>
    <row r="782" spans="21:21" x14ac:dyDescent="0.2">
      <c r="U782" s="14"/>
    </row>
    <row r="783" spans="21:21" x14ac:dyDescent="0.2">
      <c r="U783" s="14"/>
    </row>
    <row r="784" spans="21:21" x14ac:dyDescent="0.2">
      <c r="U784" s="14"/>
    </row>
    <row r="785" spans="21:21" x14ac:dyDescent="0.2">
      <c r="U785" s="14"/>
    </row>
    <row r="786" spans="21:21" x14ac:dyDescent="0.2">
      <c r="U786" s="14"/>
    </row>
    <row r="787" spans="21:21" x14ac:dyDescent="0.2">
      <c r="U787" s="14"/>
    </row>
    <row r="788" spans="21:21" x14ac:dyDescent="0.2">
      <c r="U788" s="14"/>
    </row>
    <row r="789" spans="21:21" x14ac:dyDescent="0.2">
      <c r="U789" s="14"/>
    </row>
    <row r="790" spans="21:21" x14ac:dyDescent="0.2">
      <c r="U790" s="14"/>
    </row>
    <row r="791" spans="21:21" x14ac:dyDescent="0.2">
      <c r="U791" s="14"/>
    </row>
    <row r="792" spans="21:21" x14ac:dyDescent="0.2">
      <c r="U792" s="14"/>
    </row>
    <row r="793" spans="21:21" x14ac:dyDescent="0.2">
      <c r="U793" s="14"/>
    </row>
    <row r="794" spans="21:21" x14ac:dyDescent="0.2">
      <c r="U794" s="14"/>
    </row>
    <row r="795" spans="21:21" x14ac:dyDescent="0.2">
      <c r="U795" s="14"/>
    </row>
    <row r="796" spans="21:21" x14ac:dyDescent="0.2">
      <c r="U796" s="14"/>
    </row>
    <row r="797" spans="21:21" x14ac:dyDescent="0.2">
      <c r="U797" s="14"/>
    </row>
    <row r="798" spans="21:21" x14ac:dyDescent="0.2">
      <c r="U798" s="14"/>
    </row>
    <row r="799" spans="21:21" x14ac:dyDescent="0.2">
      <c r="U799" s="14"/>
    </row>
    <row r="800" spans="21:21" x14ac:dyDescent="0.2">
      <c r="U800" s="14"/>
    </row>
    <row r="801" spans="21:21" x14ac:dyDescent="0.2">
      <c r="U801" s="14"/>
    </row>
    <row r="802" spans="21:21" x14ac:dyDescent="0.2">
      <c r="U802" s="14"/>
    </row>
    <row r="803" spans="21:21" x14ac:dyDescent="0.2">
      <c r="U803" s="14"/>
    </row>
    <row r="804" spans="21:21" x14ac:dyDescent="0.2">
      <c r="U804" s="14"/>
    </row>
    <row r="805" spans="21:21" x14ac:dyDescent="0.2">
      <c r="U805" s="14"/>
    </row>
    <row r="806" spans="21:21" x14ac:dyDescent="0.2">
      <c r="U806" s="14"/>
    </row>
    <row r="807" spans="21:21" x14ac:dyDescent="0.2">
      <c r="U807" s="14"/>
    </row>
    <row r="808" spans="21:21" x14ac:dyDescent="0.2">
      <c r="U808" s="14"/>
    </row>
    <row r="809" spans="21:21" x14ac:dyDescent="0.2">
      <c r="U809" s="14"/>
    </row>
    <row r="810" spans="21:21" x14ac:dyDescent="0.2">
      <c r="U810" s="14"/>
    </row>
    <row r="811" spans="21:21" x14ac:dyDescent="0.2">
      <c r="U811" s="14"/>
    </row>
    <row r="812" spans="21:21" x14ac:dyDescent="0.2">
      <c r="U812" s="14"/>
    </row>
    <row r="813" spans="21:21" x14ac:dyDescent="0.2">
      <c r="U813" s="14"/>
    </row>
    <row r="814" spans="21:21" x14ac:dyDescent="0.2">
      <c r="U814" s="14"/>
    </row>
    <row r="815" spans="21:21" x14ac:dyDescent="0.2">
      <c r="U815" s="14"/>
    </row>
    <row r="816" spans="21:21" x14ac:dyDescent="0.2">
      <c r="U816" s="14"/>
    </row>
    <row r="817" spans="21:21" x14ac:dyDescent="0.2">
      <c r="U817" s="14"/>
    </row>
    <row r="818" spans="21:21" x14ac:dyDescent="0.2">
      <c r="U818" s="14"/>
    </row>
    <row r="819" spans="21:21" x14ac:dyDescent="0.2">
      <c r="U819" s="14"/>
    </row>
    <row r="820" spans="21:21" x14ac:dyDescent="0.2">
      <c r="U820" s="14"/>
    </row>
    <row r="821" spans="21:21" x14ac:dyDescent="0.2">
      <c r="U821" s="14"/>
    </row>
    <row r="822" spans="21:21" x14ac:dyDescent="0.2">
      <c r="U822" s="14"/>
    </row>
    <row r="823" spans="21:21" x14ac:dyDescent="0.2">
      <c r="U823" s="14"/>
    </row>
    <row r="824" spans="21:21" x14ac:dyDescent="0.2">
      <c r="U824" s="14"/>
    </row>
    <row r="825" spans="21:21" x14ac:dyDescent="0.2">
      <c r="U825" s="14"/>
    </row>
    <row r="826" spans="21:21" x14ac:dyDescent="0.2">
      <c r="U826" s="14"/>
    </row>
    <row r="827" spans="21:21" x14ac:dyDescent="0.2">
      <c r="U827" s="14"/>
    </row>
    <row r="828" spans="21:21" x14ac:dyDescent="0.2">
      <c r="U828" s="14"/>
    </row>
    <row r="829" spans="21:21" x14ac:dyDescent="0.2">
      <c r="U829" s="14"/>
    </row>
    <row r="830" spans="21:21" x14ac:dyDescent="0.2">
      <c r="U830" s="14"/>
    </row>
    <row r="831" spans="21:21" x14ac:dyDescent="0.2">
      <c r="U831" s="14"/>
    </row>
    <row r="832" spans="21:21" x14ac:dyDescent="0.2">
      <c r="U832" s="14"/>
    </row>
    <row r="833" spans="21:21" x14ac:dyDescent="0.2">
      <c r="U833" s="14"/>
    </row>
    <row r="834" spans="21:21" x14ac:dyDescent="0.2">
      <c r="U834" s="14"/>
    </row>
    <row r="835" spans="21:21" x14ac:dyDescent="0.2">
      <c r="U835" s="14"/>
    </row>
    <row r="836" spans="21:21" x14ac:dyDescent="0.2">
      <c r="U836" s="14"/>
    </row>
    <row r="837" spans="21:21" x14ac:dyDescent="0.2">
      <c r="U837" s="14"/>
    </row>
    <row r="838" spans="21:21" x14ac:dyDescent="0.2">
      <c r="U838" s="14"/>
    </row>
    <row r="839" spans="21:21" x14ac:dyDescent="0.2">
      <c r="U839" s="14"/>
    </row>
    <row r="840" spans="21:21" x14ac:dyDescent="0.2">
      <c r="U840" s="14"/>
    </row>
    <row r="841" spans="21:21" x14ac:dyDescent="0.2">
      <c r="U841" s="14"/>
    </row>
    <row r="842" spans="21:21" x14ac:dyDescent="0.2">
      <c r="U842" s="14"/>
    </row>
    <row r="843" spans="21:21" x14ac:dyDescent="0.2">
      <c r="U843" s="14"/>
    </row>
    <row r="844" spans="21:21" x14ac:dyDescent="0.2">
      <c r="U844" s="14"/>
    </row>
    <row r="845" spans="21:21" x14ac:dyDescent="0.2">
      <c r="U845" s="14"/>
    </row>
    <row r="846" spans="21:21" x14ac:dyDescent="0.2">
      <c r="U846" s="14"/>
    </row>
    <row r="847" spans="21:21" x14ac:dyDescent="0.2">
      <c r="U847" s="14"/>
    </row>
    <row r="848" spans="21:21" x14ac:dyDescent="0.2">
      <c r="U848" s="14"/>
    </row>
    <row r="849" spans="21:21" x14ac:dyDescent="0.2">
      <c r="U849" s="14"/>
    </row>
    <row r="850" spans="21:21" x14ac:dyDescent="0.2">
      <c r="U850" s="14"/>
    </row>
    <row r="851" spans="21:21" x14ac:dyDescent="0.2">
      <c r="U851" s="14"/>
    </row>
    <row r="852" spans="21:21" x14ac:dyDescent="0.2">
      <c r="U852" s="14"/>
    </row>
    <row r="853" spans="21:21" x14ac:dyDescent="0.2">
      <c r="U853" s="14"/>
    </row>
    <row r="854" spans="21:21" x14ac:dyDescent="0.2">
      <c r="U854" s="14"/>
    </row>
    <row r="855" spans="21:21" x14ac:dyDescent="0.2">
      <c r="U855" s="14"/>
    </row>
    <row r="856" spans="21:21" x14ac:dyDescent="0.2">
      <c r="U856" s="14"/>
    </row>
    <row r="857" spans="21:21" x14ac:dyDescent="0.2">
      <c r="U857" s="14"/>
    </row>
    <row r="858" spans="21:21" x14ac:dyDescent="0.2">
      <c r="U858" s="14"/>
    </row>
    <row r="859" spans="21:21" x14ac:dyDescent="0.2">
      <c r="U859" s="14"/>
    </row>
    <row r="860" spans="21:21" x14ac:dyDescent="0.2">
      <c r="U860" s="14"/>
    </row>
    <row r="861" spans="21:21" x14ac:dyDescent="0.2">
      <c r="U861" s="14"/>
    </row>
    <row r="862" spans="21:21" x14ac:dyDescent="0.2">
      <c r="U862" s="14"/>
    </row>
    <row r="863" spans="21:21" x14ac:dyDescent="0.2">
      <c r="U863" s="14"/>
    </row>
    <row r="864" spans="21:21" x14ac:dyDescent="0.2">
      <c r="U864" s="14"/>
    </row>
    <row r="865" spans="21:21" x14ac:dyDescent="0.2">
      <c r="U865" s="14"/>
    </row>
    <row r="866" spans="21:21" x14ac:dyDescent="0.2">
      <c r="U866" s="14"/>
    </row>
    <row r="867" spans="21:21" x14ac:dyDescent="0.2">
      <c r="U867" s="14"/>
    </row>
    <row r="868" spans="21:21" x14ac:dyDescent="0.2">
      <c r="U868" s="14"/>
    </row>
    <row r="869" spans="21:21" x14ac:dyDescent="0.2">
      <c r="U869" s="14"/>
    </row>
    <row r="870" spans="21:21" x14ac:dyDescent="0.2">
      <c r="U870" s="14"/>
    </row>
    <row r="871" spans="21:21" x14ac:dyDescent="0.2">
      <c r="U871" s="14"/>
    </row>
    <row r="872" spans="21:21" x14ac:dyDescent="0.2">
      <c r="U872" s="14"/>
    </row>
    <row r="873" spans="21:21" x14ac:dyDescent="0.2">
      <c r="U873" s="14"/>
    </row>
    <row r="874" spans="21:21" x14ac:dyDescent="0.2">
      <c r="U874" s="14"/>
    </row>
    <row r="875" spans="21:21" x14ac:dyDescent="0.2">
      <c r="U875" s="14"/>
    </row>
    <row r="876" spans="21:21" x14ac:dyDescent="0.2">
      <c r="U876" s="14"/>
    </row>
    <row r="877" spans="21:21" x14ac:dyDescent="0.2">
      <c r="U877" s="14"/>
    </row>
    <row r="878" spans="21:21" x14ac:dyDescent="0.2">
      <c r="U878" s="14"/>
    </row>
    <row r="879" spans="21:21" x14ac:dyDescent="0.2">
      <c r="U879" s="14"/>
    </row>
    <row r="880" spans="21:21" x14ac:dyDescent="0.2">
      <c r="U880" s="14"/>
    </row>
    <row r="881" spans="21:21" x14ac:dyDescent="0.2">
      <c r="U881" s="14"/>
    </row>
    <row r="882" spans="21:21" x14ac:dyDescent="0.2">
      <c r="U882" s="14"/>
    </row>
    <row r="883" spans="21:21" x14ac:dyDescent="0.2">
      <c r="U883" s="14"/>
    </row>
    <row r="884" spans="21:21" x14ac:dyDescent="0.2">
      <c r="U884" s="14"/>
    </row>
    <row r="885" spans="21:21" x14ac:dyDescent="0.2">
      <c r="U885" s="14"/>
    </row>
    <row r="886" spans="21:21" x14ac:dyDescent="0.2">
      <c r="U886" s="14"/>
    </row>
    <row r="887" spans="21:21" x14ac:dyDescent="0.2">
      <c r="U887" s="14"/>
    </row>
    <row r="888" spans="21:21" x14ac:dyDescent="0.2">
      <c r="U888" s="14"/>
    </row>
    <row r="889" spans="21:21" x14ac:dyDescent="0.2">
      <c r="U889" s="14"/>
    </row>
    <row r="890" spans="21:21" x14ac:dyDescent="0.2">
      <c r="U890" s="14"/>
    </row>
    <row r="891" spans="21:21" x14ac:dyDescent="0.2">
      <c r="U891" s="14"/>
    </row>
    <row r="892" spans="21:21" x14ac:dyDescent="0.2">
      <c r="U892" s="14"/>
    </row>
    <row r="893" spans="21:21" x14ac:dyDescent="0.2">
      <c r="U893" s="14"/>
    </row>
    <row r="894" spans="21:21" x14ac:dyDescent="0.2">
      <c r="U894" s="14"/>
    </row>
    <row r="895" spans="21:21" x14ac:dyDescent="0.2">
      <c r="U895" s="14"/>
    </row>
    <row r="896" spans="21:21" x14ac:dyDescent="0.2">
      <c r="U896" s="14"/>
    </row>
    <row r="897" spans="21:21" x14ac:dyDescent="0.2">
      <c r="U897" s="14"/>
    </row>
    <row r="898" spans="21:21" x14ac:dyDescent="0.2">
      <c r="U898" s="14"/>
    </row>
    <row r="899" spans="21:21" x14ac:dyDescent="0.2">
      <c r="U899" s="14"/>
    </row>
    <row r="900" spans="21:21" x14ac:dyDescent="0.2">
      <c r="U900" s="14"/>
    </row>
    <row r="901" spans="21:21" x14ac:dyDescent="0.2">
      <c r="U901" s="14"/>
    </row>
    <row r="902" spans="21:21" x14ac:dyDescent="0.2">
      <c r="U902" s="14"/>
    </row>
    <row r="903" spans="21:21" x14ac:dyDescent="0.2">
      <c r="U903" s="14"/>
    </row>
    <row r="904" spans="21:21" x14ac:dyDescent="0.2">
      <c r="U904" s="14"/>
    </row>
    <row r="905" spans="21:21" x14ac:dyDescent="0.2">
      <c r="U905" s="14"/>
    </row>
    <row r="906" spans="21:21" x14ac:dyDescent="0.2">
      <c r="U906" s="14"/>
    </row>
    <row r="907" spans="21:21" x14ac:dyDescent="0.2">
      <c r="U907" s="14"/>
    </row>
    <row r="908" spans="21:21" x14ac:dyDescent="0.2">
      <c r="U908" s="14"/>
    </row>
    <row r="909" spans="21:21" x14ac:dyDescent="0.2">
      <c r="U909" s="14"/>
    </row>
    <row r="910" spans="21:21" x14ac:dyDescent="0.2">
      <c r="U910" s="14"/>
    </row>
    <row r="911" spans="21:21" x14ac:dyDescent="0.2">
      <c r="U911" s="14"/>
    </row>
    <row r="912" spans="21:21" x14ac:dyDescent="0.2">
      <c r="U912" s="14"/>
    </row>
    <row r="913" spans="21:21" x14ac:dyDescent="0.2">
      <c r="U913" s="14"/>
    </row>
    <row r="914" spans="21:21" x14ac:dyDescent="0.2">
      <c r="U914" s="14"/>
    </row>
    <row r="915" spans="21:21" x14ac:dyDescent="0.2">
      <c r="U915" s="14"/>
    </row>
    <row r="916" spans="21:21" x14ac:dyDescent="0.2">
      <c r="U916" s="14"/>
    </row>
    <row r="917" spans="21:21" x14ac:dyDescent="0.2">
      <c r="U917" s="14"/>
    </row>
    <row r="918" spans="21:21" x14ac:dyDescent="0.2">
      <c r="U918" s="14"/>
    </row>
    <row r="919" spans="21:21" x14ac:dyDescent="0.2">
      <c r="U919" s="14"/>
    </row>
    <row r="920" spans="21:21" x14ac:dyDescent="0.2">
      <c r="U920" s="14"/>
    </row>
    <row r="921" spans="21:21" x14ac:dyDescent="0.2">
      <c r="U921" s="14"/>
    </row>
    <row r="922" spans="21:21" x14ac:dyDescent="0.2">
      <c r="U922" s="14"/>
    </row>
    <row r="923" spans="21:21" x14ac:dyDescent="0.2">
      <c r="U923" s="14"/>
    </row>
    <row r="924" spans="21:21" x14ac:dyDescent="0.2">
      <c r="U924" s="14"/>
    </row>
    <row r="925" spans="21:21" x14ac:dyDescent="0.2">
      <c r="U925" s="14"/>
    </row>
    <row r="926" spans="21:21" x14ac:dyDescent="0.2">
      <c r="U926" s="14"/>
    </row>
    <row r="927" spans="21:21" x14ac:dyDescent="0.2">
      <c r="U927" s="14"/>
    </row>
    <row r="928" spans="21:21" x14ac:dyDescent="0.2">
      <c r="U928" s="14"/>
    </row>
    <row r="929" spans="21:21" x14ac:dyDescent="0.2">
      <c r="U929" s="14"/>
    </row>
    <row r="930" spans="21:21" x14ac:dyDescent="0.2">
      <c r="U930" s="14"/>
    </row>
    <row r="931" spans="21:21" x14ac:dyDescent="0.2">
      <c r="U931" s="14"/>
    </row>
    <row r="932" spans="21:21" x14ac:dyDescent="0.2">
      <c r="U932" s="14"/>
    </row>
    <row r="933" spans="21:21" x14ac:dyDescent="0.2">
      <c r="U933" s="14"/>
    </row>
    <row r="934" spans="21:21" x14ac:dyDescent="0.2">
      <c r="U934" s="14"/>
    </row>
    <row r="935" spans="21:21" x14ac:dyDescent="0.2">
      <c r="U935" s="14"/>
    </row>
    <row r="936" spans="21:21" x14ac:dyDescent="0.2">
      <c r="U936" s="14"/>
    </row>
    <row r="937" spans="21:21" x14ac:dyDescent="0.2">
      <c r="U937" s="14"/>
    </row>
    <row r="938" spans="21:21" x14ac:dyDescent="0.2">
      <c r="U938" s="14"/>
    </row>
    <row r="939" spans="21:21" x14ac:dyDescent="0.2">
      <c r="U939" s="14"/>
    </row>
    <row r="940" spans="21:21" x14ac:dyDescent="0.2">
      <c r="U940" s="14"/>
    </row>
    <row r="941" spans="21:21" x14ac:dyDescent="0.2">
      <c r="U941" s="14"/>
    </row>
    <row r="942" spans="21:21" x14ac:dyDescent="0.2">
      <c r="U942" s="14"/>
    </row>
    <row r="943" spans="21:21" x14ac:dyDescent="0.2">
      <c r="U943" s="14"/>
    </row>
    <row r="944" spans="21:21" x14ac:dyDescent="0.2">
      <c r="U944" s="14"/>
    </row>
    <row r="945" spans="21:21" x14ac:dyDescent="0.2">
      <c r="U945" s="14"/>
    </row>
    <row r="946" spans="21:21" x14ac:dyDescent="0.2">
      <c r="U946" s="14"/>
    </row>
    <row r="947" spans="21:21" x14ac:dyDescent="0.2">
      <c r="U947" s="14"/>
    </row>
    <row r="948" spans="21:21" x14ac:dyDescent="0.2">
      <c r="U948" s="14"/>
    </row>
    <row r="949" spans="21:21" x14ac:dyDescent="0.2">
      <c r="U949" s="14"/>
    </row>
    <row r="950" spans="21:21" x14ac:dyDescent="0.2">
      <c r="U950" s="14"/>
    </row>
    <row r="951" spans="21:21" x14ac:dyDescent="0.2">
      <c r="U951" s="14"/>
    </row>
    <row r="952" spans="21:21" x14ac:dyDescent="0.2">
      <c r="U952" s="14"/>
    </row>
    <row r="953" spans="21:21" x14ac:dyDescent="0.2">
      <c r="U953" s="14"/>
    </row>
    <row r="954" spans="21:21" x14ac:dyDescent="0.2">
      <c r="U954" s="14"/>
    </row>
    <row r="955" spans="21:21" x14ac:dyDescent="0.2">
      <c r="U955" s="14"/>
    </row>
    <row r="956" spans="21:21" x14ac:dyDescent="0.2">
      <c r="U956" s="14"/>
    </row>
    <row r="957" spans="21:21" x14ac:dyDescent="0.2">
      <c r="U957" s="14"/>
    </row>
    <row r="958" spans="21:21" x14ac:dyDescent="0.2">
      <c r="U958" s="14"/>
    </row>
    <row r="959" spans="21:21" x14ac:dyDescent="0.2">
      <c r="U959" s="14"/>
    </row>
    <row r="960" spans="21:21" x14ac:dyDescent="0.2">
      <c r="U960" s="14"/>
    </row>
    <row r="961" spans="21:21" x14ac:dyDescent="0.2">
      <c r="U961" s="14"/>
    </row>
    <row r="962" spans="21:21" x14ac:dyDescent="0.2">
      <c r="U962" s="14"/>
    </row>
    <row r="963" spans="21:21" x14ac:dyDescent="0.2">
      <c r="U963" s="14"/>
    </row>
    <row r="964" spans="21:21" x14ac:dyDescent="0.2">
      <c r="U964" s="14"/>
    </row>
    <row r="965" spans="21:21" x14ac:dyDescent="0.2">
      <c r="U965" s="14"/>
    </row>
    <row r="966" spans="21:21" x14ac:dyDescent="0.2">
      <c r="U966" s="14"/>
    </row>
    <row r="967" spans="21:21" x14ac:dyDescent="0.2">
      <c r="U967" s="14"/>
    </row>
    <row r="968" spans="21:21" x14ac:dyDescent="0.2">
      <c r="U968" s="14"/>
    </row>
    <row r="969" spans="21:21" x14ac:dyDescent="0.2">
      <c r="U969" s="14"/>
    </row>
    <row r="970" spans="21:21" x14ac:dyDescent="0.2">
      <c r="U970" s="14"/>
    </row>
    <row r="971" spans="21:21" x14ac:dyDescent="0.2">
      <c r="U971" s="14"/>
    </row>
    <row r="972" spans="21:21" x14ac:dyDescent="0.2">
      <c r="U972" s="14"/>
    </row>
    <row r="973" spans="21:21" x14ac:dyDescent="0.2">
      <c r="U973" s="14"/>
    </row>
    <row r="974" spans="21:21" x14ac:dyDescent="0.2">
      <c r="U974" s="14"/>
    </row>
    <row r="975" spans="21:21" x14ac:dyDescent="0.2">
      <c r="U975" s="14"/>
    </row>
    <row r="976" spans="21:21" x14ac:dyDescent="0.2">
      <c r="U976" s="14"/>
    </row>
    <row r="977" spans="21:21" x14ac:dyDescent="0.2">
      <c r="U977" s="14"/>
    </row>
    <row r="978" spans="21:21" x14ac:dyDescent="0.2">
      <c r="U978" s="14"/>
    </row>
    <row r="979" spans="21:21" x14ac:dyDescent="0.2">
      <c r="U979" s="14"/>
    </row>
    <row r="980" spans="21:21" x14ac:dyDescent="0.2">
      <c r="U980" s="14"/>
    </row>
    <row r="981" spans="21:21" x14ac:dyDescent="0.2">
      <c r="U981" s="14"/>
    </row>
    <row r="982" spans="21:21" x14ac:dyDescent="0.2">
      <c r="U982" s="14"/>
    </row>
    <row r="983" spans="21:21" x14ac:dyDescent="0.2">
      <c r="U983" s="14"/>
    </row>
    <row r="984" spans="21:21" x14ac:dyDescent="0.2">
      <c r="U984" s="14"/>
    </row>
    <row r="985" spans="21:21" x14ac:dyDescent="0.2">
      <c r="U985" s="14"/>
    </row>
    <row r="986" spans="21:21" x14ac:dyDescent="0.2">
      <c r="U986" s="14"/>
    </row>
    <row r="987" spans="21:21" x14ac:dyDescent="0.2">
      <c r="U987" s="14"/>
    </row>
    <row r="988" spans="21:21" x14ac:dyDescent="0.2">
      <c r="U988" s="14"/>
    </row>
    <row r="989" spans="21:21" x14ac:dyDescent="0.2">
      <c r="U989" s="14"/>
    </row>
    <row r="990" spans="21:21" x14ac:dyDescent="0.2">
      <c r="U990" s="14"/>
    </row>
    <row r="991" spans="21:21" x14ac:dyDescent="0.2">
      <c r="U991" s="14"/>
    </row>
    <row r="992" spans="21:21" x14ac:dyDescent="0.2">
      <c r="U992" s="14"/>
    </row>
    <row r="993" spans="21:21" x14ac:dyDescent="0.2">
      <c r="U993" s="14"/>
    </row>
    <row r="994" spans="21:21" x14ac:dyDescent="0.2">
      <c r="U994" s="14"/>
    </row>
    <row r="995" spans="21:21" x14ac:dyDescent="0.2">
      <c r="U995" s="14"/>
    </row>
    <row r="996" spans="21:21" x14ac:dyDescent="0.2">
      <c r="U996" s="14"/>
    </row>
    <row r="997" spans="21:21" x14ac:dyDescent="0.2">
      <c r="U997" s="14"/>
    </row>
    <row r="998" spans="21:21" x14ac:dyDescent="0.2">
      <c r="U998" s="14"/>
    </row>
    <row r="999" spans="21:21" x14ac:dyDescent="0.2">
      <c r="U999" s="14"/>
    </row>
    <row r="1000" spans="21:21" x14ac:dyDescent="0.2">
      <c r="U1000" s="14"/>
    </row>
    <row r="1001" spans="21:21" x14ac:dyDescent="0.2">
      <c r="U1001" s="14"/>
    </row>
    <row r="1002" spans="21:21" x14ac:dyDescent="0.2">
      <c r="U1002" s="14"/>
    </row>
    <row r="1003" spans="21:21" x14ac:dyDescent="0.2">
      <c r="U1003" s="14"/>
    </row>
    <row r="1004" spans="21:21" x14ac:dyDescent="0.2">
      <c r="U1004" s="14"/>
    </row>
    <row r="1005" spans="21:21" x14ac:dyDescent="0.2">
      <c r="U1005" s="14"/>
    </row>
    <row r="1006" spans="21:21" x14ac:dyDescent="0.2">
      <c r="U1006" s="14"/>
    </row>
    <row r="1007" spans="21:21" x14ac:dyDescent="0.2">
      <c r="U1007" s="14"/>
    </row>
    <row r="1008" spans="21:21" x14ac:dyDescent="0.2">
      <c r="U1008" s="14"/>
    </row>
    <row r="1009" spans="21:21" x14ac:dyDescent="0.2">
      <c r="U1009" s="14"/>
    </row>
    <row r="1010" spans="21:21" x14ac:dyDescent="0.2">
      <c r="U1010" s="14"/>
    </row>
    <row r="1011" spans="21:21" x14ac:dyDescent="0.2">
      <c r="U1011" s="14"/>
    </row>
    <row r="1012" spans="21:21" x14ac:dyDescent="0.2">
      <c r="U1012" s="14"/>
    </row>
    <row r="1013" spans="21:21" x14ac:dyDescent="0.2">
      <c r="U1013" s="14"/>
    </row>
    <row r="1014" spans="21:21" x14ac:dyDescent="0.2">
      <c r="U1014" s="14"/>
    </row>
    <row r="1015" spans="21:21" x14ac:dyDescent="0.2">
      <c r="U1015" s="14"/>
    </row>
    <row r="1016" spans="21:21" x14ac:dyDescent="0.2">
      <c r="U1016" s="14"/>
    </row>
    <row r="1017" spans="21:21" x14ac:dyDescent="0.2">
      <c r="U1017" s="14"/>
    </row>
    <row r="1018" spans="21:21" x14ac:dyDescent="0.2">
      <c r="U1018" s="14"/>
    </row>
    <row r="1019" spans="21:21" x14ac:dyDescent="0.2">
      <c r="U1019" s="14"/>
    </row>
    <row r="1020" spans="21:21" x14ac:dyDescent="0.2">
      <c r="U1020" s="14"/>
    </row>
    <row r="1021" spans="21:21" x14ac:dyDescent="0.2">
      <c r="U1021" s="14"/>
    </row>
    <row r="1022" spans="21:21" x14ac:dyDescent="0.2">
      <c r="U1022" s="14"/>
    </row>
    <row r="1023" spans="21:21" x14ac:dyDescent="0.2">
      <c r="U1023" s="14"/>
    </row>
    <row r="1024" spans="21:21" x14ac:dyDescent="0.2">
      <c r="U1024" s="14"/>
    </row>
    <row r="1025" spans="21:21" x14ac:dyDescent="0.2">
      <c r="U1025" s="14"/>
    </row>
    <row r="1026" spans="21:21" x14ac:dyDescent="0.2">
      <c r="U1026" s="14"/>
    </row>
    <row r="1027" spans="21:21" x14ac:dyDescent="0.2">
      <c r="U1027" s="14"/>
    </row>
    <row r="1028" spans="21:21" x14ac:dyDescent="0.2">
      <c r="U1028" s="14"/>
    </row>
    <row r="1029" spans="21:21" x14ac:dyDescent="0.2">
      <c r="U1029" s="14"/>
    </row>
    <row r="1030" spans="21:21" x14ac:dyDescent="0.2">
      <c r="U1030" s="14"/>
    </row>
    <row r="1031" spans="21:21" x14ac:dyDescent="0.2">
      <c r="U1031" s="14"/>
    </row>
    <row r="1032" spans="21:21" x14ac:dyDescent="0.2">
      <c r="U1032" s="14"/>
    </row>
    <row r="1033" spans="21:21" x14ac:dyDescent="0.2">
      <c r="U1033" s="14"/>
    </row>
    <row r="1034" spans="21:21" x14ac:dyDescent="0.2">
      <c r="U1034" s="14"/>
    </row>
    <row r="1035" spans="21:21" x14ac:dyDescent="0.2">
      <c r="U1035" s="14"/>
    </row>
    <row r="1036" spans="21:21" x14ac:dyDescent="0.2">
      <c r="U1036" s="14"/>
    </row>
    <row r="1037" spans="21:21" x14ac:dyDescent="0.2">
      <c r="U1037" s="14"/>
    </row>
    <row r="1038" spans="21:21" x14ac:dyDescent="0.2">
      <c r="U1038" s="14"/>
    </row>
    <row r="1039" spans="21:21" x14ac:dyDescent="0.2">
      <c r="U1039" s="14"/>
    </row>
    <row r="1040" spans="21:21" x14ac:dyDescent="0.2">
      <c r="U1040" s="14"/>
    </row>
    <row r="1041" spans="21:21" x14ac:dyDescent="0.2">
      <c r="U1041" s="14"/>
    </row>
    <row r="1042" spans="21:21" x14ac:dyDescent="0.2">
      <c r="U1042" s="14"/>
    </row>
    <row r="1043" spans="21:21" x14ac:dyDescent="0.2">
      <c r="U1043" s="14"/>
    </row>
    <row r="1044" spans="21:21" x14ac:dyDescent="0.2">
      <c r="U1044" s="14"/>
    </row>
    <row r="1045" spans="21:21" x14ac:dyDescent="0.2">
      <c r="U1045" s="14"/>
    </row>
    <row r="1046" spans="21:21" x14ac:dyDescent="0.2">
      <c r="U1046" s="14"/>
    </row>
    <row r="1047" spans="21:21" x14ac:dyDescent="0.2">
      <c r="U1047" s="14"/>
    </row>
    <row r="1048" spans="21:21" x14ac:dyDescent="0.2">
      <c r="U1048" s="14"/>
    </row>
    <row r="1049" spans="21:21" x14ac:dyDescent="0.2">
      <c r="U1049" s="14"/>
    </row>
    <row r="1050" spans="21:21" x14ac:dyDescent="0.2">
      <c r="U1050" s="14"/>
    </row>
    <row r="1051" spans="21:21" x14ac:dyDescent="0.2">
      <c r="U1051" s="14"/>
    </row>
    <row r="1052" spans="21:21" x14ac:dyDescent="0.2">
      <c r="U1052" s="14"/>
    </row>
    <row r="1053" spans="21:21" x14ac:dyDescent="0.2">
      <c r="U1053" s="14"/>
    </row>
    <row r="1054" spans="21:21" x14ac:dyDescent="0.2">
      <c r="U1054" s="14"/>
    </row>
    <row r="1055" spans="21:21" x14ac:dyDescent="0.2">
      <c r="U1055" s="14"/>
    </row>
    <row r="1056" spans="21:21" x14ac:dyDescent="0.2">
      <c r="U1056" s="14"/>
    </row>
    <row r="1057" spans="21:21" x14ac:dyDescent="0.2">
      <c r="U1057" s="14"/>
    </row>
    <row r="1058" spans="21:21" x14ac:dyDescent="0.2">
      <c r="U1058" s="14"/>
    </row>
    <row r="1059" spans="21:21" x14ac:dyDescent="0.2">
      <c r="U1059" s="14"/>
    </row>
    <row r="1060" spans="21:21" x14ac:dyDescent="0.2">
      <c r="U1060" s="14"/>
    </row>
    <row r="1061" spans="21:21" x14ac:dyDescent="0.2">
      <c r="U1061" s="14"/>
    </row>
    <row r="1062" spans="21:21" x14ac:dyDescent="0.2">
      <c r="U1062" s="14"/>
    </row>
    <row r="1063" spans="21:21" x14ac:dyDescent="0.2">
      <c r="U1063" s="14"/>
    </row>
    <row r="1064" spans="21:21" x14ac:dyDescent="0.2">
      <c r="U1064" s="14"/>
    </row>
    <row r="1065" spans="21:21" x14ac:dyDescent="0.2">
      <c r="U1065" s="14"/>
    </row>
    <row r="1066" spans="21:21" x14ac:dyDescent="0.2">
      <c r="U1066" s="14"/>
    </row>
    <row r="1067" spans="21:21" x14ac:dyDescent="0.2">
      <c r="U1067" s="14"/>
    </row>
    <row r="1068" spans="21:21" x14ac:dyDescent="0.2">
      <c r="U1068" s="14"/>
    </row>
    <row r="1069" spans="21:21" x14ac:dyDescent="0.2">
      <c r="U1069" s="14"/>
    </row>
    <row r="1070" spans="21:21" x14ac:dyDescent="0.2">
      <c r="U1070" s="14"/>
    </row>
    <row r="1071" spans="21:21" x14ac:dyDescent="0.2">
      <c r="U1071" s="14"/>
    </row>
    <row r="1072" spans="21:21" x14ac:dyDescent="0.2">
      <c r="U1072" s="14"/>
    </row>
    <row r="1073" spans="21:21" x14ac:dyDescent="0.2">
      <c r="U1073" s="14"/>
    </row>
    <row r="1074" spans="21:21" x14ac:dyDescent="0.2">
      <c r="U1074" s="14"/>
    </row>
    <row r="1075" spans="21:21" x14ac:dyDescent="0.2">
      <c r="U1075" s="14"/>
    </row>
    <row r="1076" spans="21:21" x14ac:dyDescent="0.2">
      <c r="U1076" s="14"/>
    </row>
    <row r="1077" spans="21:21" x14ac:dyDescent="0.2">
      <c r="U1077" s="14"/>
    </row>
    <row r="1078" spans="21:21" x14ac:dyDescent="0.2">
      <c r="U1078" s="14"/>
    </row>
    <row r="1079" spans="21:21" x14ac:dyDescent="0.2">
      <c r="U1079" s="14"/>
    </row>
    <row r="1080" spans="21:21" x14ac:dyDescent="0.2">
      <c r="U1080" s="14"/>
    </row>
    <row r="1081" spans="21:21" x14ac:dyDescent="0.2">
      <c r="U1081" s="14"/>
    </row>
    <row r="1082" spans="21:21" x14ac:dyDescent="0.2">
      <c r="U1082" s="14"/>
    </row>
    <row r="1083" spans="21:21" x14ac:dyDescent="0.2">
      <c r="U1083" s="14"/>
    </row>
    <row r="1084" spans="21:21" x14ac:dyDescent="0.2">
      <c r="U1084" s="14"/>
    </row>
    <row r="1085" spans="21:21" x14ac:dyDescent="0.2">
      <c r="U1085" s="14"/>
    </row>
    <row r="1086" spans="21:21" x14ac:dyDescent="0.2">
      <c r="U1086" s="14"/>
    </row>
    <row r="1087" spans="21:21" x14ac:dyDescent="0.2">
      <c r="U1087" s="14"/>
    </row>
    <row r="1088" spans="21:21" x14ac:dyDescent="0.2">
      <c r="U1088" s="14"/>
    </row>
    <row r="1089" spans="21:21" x14ac:dyDescent="0.2">
      <c r="U1089" s="14"/>
    </row>
    <row r="1090" spans="21:21" x14ac:dyDescent="0.2">
      <c r="U1090" s="14"/>
    </row>
    <row r="1091" spans="21:21" x14ac:dyDescent="0.2">
      <c r="U1091" s="14"/>
    </row>
    <row r="1092" spans="21:21" x14ac:dyDescent="0.2">
      <c r="U1092" s="14"/>
    </row>
    <row r="1093" spans="21:21" x14ac:dyDescent="0.2">
      <c r="U1093" s="14"/>
    </row>
    <row r="1094" spans="21:21" x14ac:dyDescent="0.2">
      <c r="U1094" s="14"/>
    </row>
    <row r="1095" spans="21:21" x14ac:dyDescent="0.2">
      <c r="U1095" s="14"/>
    </row>
    <row r="1096" spans="21:21" x14ac:dyDescent="0.2">
      <c r="U1096" s="14"/>
    </row>
    <row r="1097" spans="21:21" x14ac:dyDescent="0.2">
      <c r="U1097" s="14"/>
    </row>
    <row r="1098" spans="21:21" x14ac:dyDescent="0.2">
      <c r="U1098" s="14"/>
    </row>
    <row r="1099" spans="21:21" x14ac:dyDescent="0.2">
      <c r="U1099" s="14"/>
    </row>
    <row r="1100" spans="21:21" x14ac:dyDescent="0.2">
      <c r="U1100" s="14"/>
    </row>
    <row r="1101" spans="21:21" x14ac:dyDescent="0.2">
      <c r="U1101" s="14"/>
    </row>
    <row r="1102" spans="21:21" x14ac:dyDescent="0.2">
      <c r="U1102" s="14"/>
    </row>
    <row r="1103" spans="21:21" x14ac:dyDescent="0.2">
      <c r="U1103" s="14"/>
    </row>
    <row r="1104" spans="21:21" x14ac:dyDescent="0.2">
      <c r="U1104" s="14"/>
    </row>
    <row r="1105" spans="21:21" x14ac:dyDescent="0.2">
      <c r="U1105" s="14"/>
    </row>
    <row r="1106" spans="21:21" x14ac:dyDescent="0.2">
      <c r="U1106" s="14"/>
    </row>
    <row r="1107" spans="21:21" x14ac:dyDescent="0.2">
      <c r="U1107" s="14"/>
    </row>
    <row r="1108" spans="21:21" x14ac:dyDescent="0.2">
      <c r="U1108" s="14"/>
    </row>
    <row r="1109" spans="21:21" x14ac:dyDescent="0.2">
      <c r="U1109" s="14"/>
    </row>
    <row r="1110" spans="21:21" x14ac:dyDescent="0.2">
      <c r="U1110" s="14"/>
    </row>
    <row r="1111" spans="21:21" x14ac:dyDescent="0.2">
      <c r="U1111" s="14"/>
    </row>
    <row r="1112" spans="21:21" x14ac:dyDescent="0.2">
      <c r="U1112" s="14"/>
    </row>
    <row r="1113" spans="21:21" x14ac:dyDescent="0.2">
      <c r="U1113" s="14"/>
    </row>
    <row r="1114" spans="21:21" x14ac:dyDescent="0.2">
      <c r="U1114" s="14"/>
    </row>
    <row r="1115" spans="21:21" x14ac:dyDescent="0.2">
      <c r="U1115" s="14"/>
    </row>
    <row r="1116" spans="21:21" x14ac:dyDescent="0.2">
      <c r="U1116" s="14"/>
    </row>
    <row r="1117" spans="21:21" x14ac:dyDescent="0.2">
      <c r="U1117" s="14"/>
    </row>
    <row r="1118" spans="21:21" x14ac:dyDescent="0.2">
      <c r="U1118" s="14"/>
    </row>
    <row r="1119" spans="21:21" x14ac:dyDescent="0.2">
      <c r="U1119" s="14"/>
    </row>
    <row r="1120" spans="21:21" x14ac:dyDescent="0.2">
      <c r="U1120" s="14"/>
    </row>
    <row r="1121" spans="21:21" x14ac:dyDescent="0.2">
      <c r="U1121" s="14"/>
    </row>
    <row r="1122" spans="21:21" x14ac:dyDescent="0.2">
      <c r="U1122" s="14"/>
    </row>
    <row r="1123" spans="21:21" x14ac:dyDescent="0.2">
      <c r="U1123" s="14"/>
    </row>
    <row r="1124" spans="21:21" x14ac:dyDescent="0.2">
      <c r="U1124" s="14"/>
    </row>
    <row r="1125" spans="21:21" x14ac:dyDescent="0.2">
      <c r="U1125" s="14"/>
    </row>
    <row r="1126" spans="21:21" x14ac:dyDescent="0.2">
      <c r="U1126" s="14"/>
    </row>
    <row r="1127" spans="21:21" x14ac:dyDescent="0.2">
      <c r="U1127" s="14"/>
    </row>
    <row r="1128" spans="21:21" x14ac:dyDescent="0.2">
      <c r="U1128" s="14"/>
    </row>
    <row r="1129" spans="21:21" x14ac:dyDescent="0.2">
      <c r="U1129" s="14"/>
    </row>
  </sheetData>
  <mergeCells count="16">
    <mergeCell ref="A1:X1"/>
    <mergeCell ref="A2:X2"/>
    <mergeCell ref="I3:J3"/>
    <mergeCell ref="Q3:T3"/>
    <mergeCell ref="C3:G3"/>
    <mergeCell ref="L3:M3"/>
    <mergeCell ref="A5:A6"/>
    <mergeCell ref="A32:D33"/>
    <mergeCell ref="A15:A16"/>
    <mergeCell ref="N3:O3"/>
    <mergeCell ref="A24:A25"/>
    <mergeCell ref="A9:A10"/>
    <mergeCell ref="A8:C8"/>
    <mergeCell ref="A18:A19"/>
    <mergeCell ref="A21:A22"/>
    <mergeCell ref="A12:A13"/>
  </mergeCells>
  <phoneticPr fontId="2" type="noConversion"/>
  <pageMargins left="0.5" right="0.5" top="0.3" bottom="0.25" header="0.25" footer="0.25"/>
  <pageSetup scale="29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40"/>
  <sheetViews>
    <sheetView topLeftCell="A4" zoomScale="85" zoomScaleNormal="85" workbookViewId="0">
      <selection activeCell="E20" sqref="E20"/>
    </sheetView>
  </sheetViews>
  <sheetFormatPr defaultRowHeight="12.75" x14ac:dyDescent="0.2"/>
  <cols>
    <col min="1" max="1" width="46" style="41" customWidth="1"/>
    <col min="2" max="5" width="15.7109375" style="27" customWidth="1"/>
    <col min="6" max="6" width="15.5703125" style="27" customWidth="1"/>
    <col min="7" max="8" width="15.7109375" style="27" customWidth="1"/>
    <col min="9" max="9" width="7.7109375" style="27" customWidth="1"/>
    <col min="10" max="16" width="18" style="27" customWidth="1"/>
    <col min="17" max="17" width="7.7109375" style="27" bestFit="1" customWidth="1"/>
    <col min="18" max="21" width="18" style="27" customWidth="1"/>
    <col min="22" max="22" width="3.140625" style="26" customWidth="1"/>
    <col min="23" max="26" width="18" style="27" customWidth="1"/>
    <col min="27" max="16384" width="9.140625" style="27"/>
  </cols>
  <sheetData>
    <row r="1" spans="1:26" s="73" customFormat="1" ht="23.25" customHeight="1" x14ac:dyDescent="0.25">
      <c r="A1" s="71" t="s">
        <v>139</v>
      </c>
      <c r="B1" s="72"/>
      <c r="V1" s="74"/>
    </row>
    <row r="2" spans="1:26" s="73" customFormat="1" ht="23.25" customHeight="1" x14ac:dyDescent="0.25">
      <c r="A2" s="71" t="s">
        <v>140</v>
      </c>
      <c r="B2" s="72"/>
      <c r="V2" s="74"/>
    </row>
    <row r="3" spans="1:26" s="73" customFormat="1" ht="23.25" customHeight="1" x14ac:dyDescent="0.25">
      <c r="A3" s="71" t="s">
        <v>141</v>
      </c>
      <c r="B3" s="72"/>
      <c r="V3" s="74"/>
    </row>
    <row r="4" spans="1:26" s="73" customFormat="1" ht="23.25" customHeight="1" x14ac:dyDescent="0.25">
      <c r="A4" s="71" t="s">
        <v>142</v>
      </c>
      <c r="B4" s="72"/>
      <c r="V4" s="74"/>
    </row>
    <row r="5" spans="1:26" s="73" customFormat="1" ht="23.25" customHeight="1" x14ac:dyDescent="0.25">
      <c r="A5" s="71" t="s">
        <v>135</v>
      </c>
      <c r="B5" s="72"/>
      <c r="V5" s="74"/>
    </row>
    <row r="6" spans="1:26" s="73" customFormat="1" ht="23.25" customHeight="1" x14ac:dyDescent="0.25">
      <c r="A6" s="71" t="s">
        <v>143</v>
      </c>
      <c r="B6" s="72"/>
      <c r="J6" s="201" t="s">
        <v>55</v>
      </c>
      <c r="K6" s="201"/>
      <c r="L6" s="75" t="s">
        <v>82</v>
      </c>
      <c r="M6" s="75"/>
      <c r="N6" s="75"/>
      <c r="V6" s="74"/>
    </row>
    <row r="7" spans="1:26" s="73" customFormat="1" ht="33.75" customHeight="1" x14ac:dyDescent="0.25">
      <c r="A7" s="76"/>
      <c r="B7" s="77"/>
      <c r="C7" s="200" t="s">
        <v>21</v>
      </c>
      <c r="D7" s="200"/>
      <c r="E7" s="200"/>
      <c r="F7" s="200"/>
      <c r="G7" s="200"/>
      <c r="H7" s="200"/>
      <c r="I7" s="78"/>
      <c r="J7" s="201"/>
      <c r="K7" s="201"/>
      <c r="L7" s="2" t="s">
        <v>84</v>
      </c>
      <c r="M7" s="200" t="s">
        <v>13</v>
      </c>
      <c r="N7" s="200"/>
      <c r="O7" s="200" t="s">
        <v>14</v>
      </c>
      <c r="P7" s="200"/>
      <c r="Q7" s="79"/>
      <c r="R7" s="200" t="s">
        <v>23</v>
      </c>
      <c r="S7" s="200"/>
      <c r="T7" s="200"/>
      <c r="U7" s="200"/>
      <c r="V7" s="80"/>
      <c r="W7" s="200" t="s">
        <v>70</v>
      </c>
      <c r="X7" s="200"/>
      <c r="Y7" s="200"/>
      <c r="Z7" s="200"/>
    </row>
    <row r="8" spans="1:26" s="81" customFormat="1" ht="64.5" customHeight="1" x14ac:dyDescent="0.2">
      <c r="A8" s="1" t="s">
        <v>3</v>
      </c>
      <c r="B8" s="2" t="s">
        <v>38</v>
      </c>
      <c r="C8" s="2" t="s">
        <v>15</v>
      </c>
      <c r="D8" s="2" t="s">
        <v>22</v>
      </c>
      <c r="E8" s="2" t="s">
        <v>16</v>
      </c>
      <c r="F8" s="2" t="s">
        <v>39</v>
      </c>
      <c r="G8" s="2" t="s">
        <v>17</v>
      </c>
      <c r="H8" s="2" t="s">
        <v>18</v>
      </c>
      <c r="I8" s="2" t="s">
        <v>5</v>
      </c>
      <c r="J8" s="2" t="s">
        <v>66</v>
      </c>
      <c r="K8" s="2" t="s">
        <v>36</v>
      </c>
      <c r="L8" s="2" t="s">
        <v>83</v>
      </c>
      <c r="M8" s="2" t="s">
        <v>19</v>
      </c>
      <c r="N8" s="2" t="s">
        <v>20</v>
      </c>
      <c r="O8" s="2" t="s">
        <v>37</v>
      </c>
      <c r="P8" s="2" t="s">
        <v>36</v>
      </c>
      <c r="Q8" s="2" t="s">
        <v>5</v>
      </c>
      <c r="R8" s="2" t="s">
        <v>127</v>
      </c>
      <c r="S8" s="2" t="s">
        <v>30</v>
      </c>
      <c r="T8" s="2" t="s">
        <v>85</v>
      </c>
      <c r="U8" s="2" t="s">
        <v>31</v>
      </c>
      <c r="V8" s="79"/>
      <c r="W8" s="2" t="s">
        <v>76</v>
      </c>
      <c r="X8" s="2" t="s">
        <v>77</v>
      </c>
      <c r="Y8" s="2" t="s">
        <v>78</v>
      </c>
      <c r="Z8" s="2" t="s">
        <v>79</v>
      </c>
    </row>
    <row r="9" spans="1:26" ht="19.5" customHeight="1" x14ac:dyDescent="0.2">
      <c r="A9" s="206" t="s">
        <v>75</v>
      </c>
      <c r="B9" s="11"/>
      <c r="C9" s="11"/>
      <c r="D9" s="11"/>
      <c r="E9" s="11"/>
      <c r="F9" s="16"/>
      <c r="G9" s="11" t="s">
        <v>33</v>
      </c>
      <c r="H9" s="11"/>
      <c r="I9" s="18" t="s">
        <v>0</v>
      </c>
      <c r="J9" s="11" t="s">
        <v>67</v>
      </c>
      <c r="K9" s="11" t="s">
        <v>54</v>
      </c>
      <c r="L9" s="11" t="s">
        <v>58</v>
      </c>
      <c r="M9" s="11" t="s">
        <v>58</v>
      </c>
      <c r="N9" s="11" t="s">
        <v>51</v>
      </c>
      <c r="O9" s="11" t="s">
        <v>52</v>
      </c>
      <c r="P9" s="11" t="s">
        <v>53</v>
      </c>
      <c r="Q9" s="6"/>
      <c r="R9" s="6"/>
      <c r="S9" s="6"/>
      <c r="T9" s="6"/>
      <c r="U9" s="6"/>
      <c r="V9" s="31"/>
      <c r="W9" s="11"/>
      <c r="X9" s="11"/>
      <c r="Y9" s="11"/>
      <c r="Z9" s="11"/>
    </row>
    <row r="10" spans="1:26" ht="19.5" customHeight="1" x14ac:dyDescent="0.2">
      <c r="A10" s="206"/>
      <c r="B10" s="11"/>
      <c r="C10" s="11"/>
      <c r="D10" s="11"/>
      <c r="E10" s="11"/>
      <c r="F10" s="16"/>
      <c r="G10" s="11" t="s">
        <v>65</v>
      </c>
      <c r="H10" s="11"/>
      <c r="I10" s="18" t="s">
        <v>1</v>
      </c>
      <c r="J10" s="11"/>
      <c r="K10" s="11"/>
      <c r="L10" s="11"/>
      <c r="M10" s="11"/>
      <c r="N10" s="11"/>
      <c r="O10" s="11"/>
      <c r="P10" s="11"/>
      <c r="Q10" s="18" t="s">
        <v>0</v>
      </c>
      <c r="R10" s="11"/>
      <c r="S10" s="11" t="s">
        <v>56</v>
      </c>
      <c r="T10" s="11"/>
      <c r="U10" s="11" t="s">
        <v>57</v>
      </c>
      <c r="V10" s="31"/>
      <c r="W10" s="11"/>
      <c r="X10" s="11"/>
      <c r="Y10" s="11"/>
      <c r="Z10" s="11"/>
    </row>
    <row r="11" spans="1:26" ht="19.5" customHeight="1" x14ac:dyDescent="0.2">
      <c r="A11" s="207"/>
      <c r="B11" s="11"/>
      <c r="C11" s="11"/>
      <c r="D11" s="11"/>
      <c r="E11" s="11"/>
      <c r="F11" s="16"/>
      <c r="G11" s="6"/>
      <c r="H11" s="6"/>
      <c r="I11" s="6"/>
      <c r="J11" s="11"/>
      <c r="K11" s="11"/>
      <c r="L11" s="11"/>
      <c r="M11" s="11"/>
      <c r="N11" s="11"/>
      <c r="O11" s="11"/>
      <c r="P11" s="11"/>
      <c r="Q11" s="18" t="s">
        <v>1</v>
      </c>
      <c r="R11" s="16"/>
      <c r="S11" s="11"/>
      <c r="T11" s="11"/>
      <c r="U11" s="11"/>
      <c r="V11" s="31"/>
      <c r="W11" s="11"/>
      <c r="X11" s="11"/>
      <c r="Y11" s="11"/>
      <c r="Z11" s="11"/>
    </row>
    <row r="12" spans="1:26" ht="19.5" customHeight="1" x14ac:dyDescent="0.2">
      <c r="A12" s="29"/>
      <c r="B12" s="11"/>
      <c r="C12" s="11"/>
      <c r="D12" s="11"/>
      <c r="E12" s="11"/>
      <c r="F12" s="16"/>
      <c r="G12" s="11"/>
      <c r="H12" s="11"/>
      <c r="I12" s="18"/>
      <c r="J12" s="11"/>
      <c r="K12" s="11"/>
      <c r="L12" s="11"/>
      <c r="M12" s="11"/>
      <c r="N12" s="11"/>
      <c r="O12" s="11"/>
      <c r="P12" s="11"/>
      <c r="Q12" s="18"/>
      <c r="R12" s="16"/>
      <c r="S12" s="11"/>
      <c r="T12" s="11"/>
      <c r="U12" s="11"/>
      <c r="V12" s="31"/>
      <c r="W12" s="11"/>
      <c r="X12" s="11"/>
      <c r="Y12" s="11"/>
      <c r="Z12" s="11"/>
    </row>
    <row r="13" spans="1:26" ht="19.5" customHeight="1" x14ac:dyDescent="0.2">
      <c r="A13" s="22" t="s">
        <v>74</v>
      </c>
      <c r="B13" s="6"/>
      <c r="C13" s="6"/>
      <c r="D13" s="6"/>
      <c r="E13" s="6"/>
      <c r="F13" s="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  <c r="S13" s="6"/>
      <c r="T13" s="6"/>
      <c r="U13" s="6"/>
      <c r="W13" s="6"/>
      <c r="X13" s="6"/>
      <c r="Y13" s="6"/>
      <c r="Z13" s="6"/>
    </row>
    <row r="14" spans="1:26" ht="26.25" hidden="1" customHeight="1" x14ac:dyDescent="0.2">
      <c r="A14" s="203"/>
      <c r="B14" s="4"/>
      <c r="C14" s="4"/>
      <c r="D14" s="4"/>
      <c r="E14" s="82"/>
      <c r="F14" s="5"/>
      <c r="G14" s="4"/>
      <c r="H14" s="4"/>
      <c r="I14" s="83"/>
      <c r="J14" s="3"/>
      <c r="K14" s="3"/>
      <c r="L14" s="3"/>
      <c r="M14" s="3"/>
      <c r="N14" s="3"/>
      <c r="O14" s="3"/>
      <c r="P14" s="3"/>
      <c r="Q14" s="9"/>
      <c r="R14" s="7"/>
      <c r="S14" s="3"/>
      <c r="T14" s="4"/>
      <c r="U14" s="4"/>
      <c r="V14" s="31"/>
      <c r="W14" s="4"/>
      <c r="X14" s="4"/>
      <c r="Y14" s="4"/>
      <c r="Z14" s="4"/>
    </row>
    <row r="15" spans="1:26" ht="21.75" hidden="1" customHeight="1" x14ac:dyDescent="0.2">
      <c r="A15" s="203"/>
      <c r="B15" s="4"/>
      <c r="C15" s="4"/>
      <c r="D15" s="4"/>
      <c r="E15" s="4"/>
      <c r="F15" s="5"/>
      <c r="G15" s="4"/>
      <c r="H15" s="4"/>
      <c r="I15" s="83"/>
      <c r="J15" s="4"/>
      <c r="K15" s="4"/>
      <c r="L15" s="4"/>
      <c r="M15" s="4"/>
      <c r="N15" s="4"/>
      <c r="O15" s="4"/>
      <c r="P15" s="4"/>
      <c r="Q15" s="83"/>
      <c r="R15" s="5"/>
      <c r="S15" s="4"/>
      <c r="T15" s="4"/>
      <c r="U15" s="4"/>
      <c r="V15" s="31"/>
      <c r="W15" s="4"/>
      <c r="X15" s="4"/>
      <c r="Y15" s="4"/>
      <c r="Z15" s="4"/>
    </row>
    <row r="16" spans="1:26" s="6" customFormat="1" ht="19.5" hidden="1" customHeight="1" x14ac:dyDescent="0.2">
      <c r="A16" s="204"/>
      <c r="B16" s="205"/>
      <c r="C16" s="205"/>
      <c r="D16" s="11"/>
      <c r="E16" s="11"/>
      <c r="F16" s="16"/>
      <c r="G16" s="11"/>
      <c r="H16" s="11"/>
      <c r="I16" s="18"/>
      <c r="J16" s="11"/>
      <c r="K16" s="11"/>
      <c r="L16" s="11"/>
      <c r="M16" s="11"/>
      <c r="N16" s="11"/>
      <c r="O16" s="11"/>
      <c r="P16" s="11"/>
      <c r="Q16" s="18"/>
      <c r="R16" s="16"/>
      <c r="S16" s="11"/>
      <c r="T16" s="11"/>
      <c r="U16" s="11"/>
      <c r="V16" s="11"/>
      <c r="W16" s="11"/>
      <c r="X16" s="11"/>
      <c r="Y16" s="11"/>
      <c r="Z16" s="11"/>
    </row>
    <row r="17" spans="1:26" ht="19.5" hidden="1" customHeight="1" x14ac:dyDescent="0.2">
      <c r="A17" s="202"/>
      <c r="B17" s="4"/>
      <c r="C17" s="4"/>
      <c r="D17" s="4"/>
      <c r="E17" s="82"/>
      <c r="F17" s="5"/>
      <c r="G17" s="4"/>
      <c r="H17" s="4"/>
      <c r="I17" s="83"/>
      <c r="J17" s="4"/>
      <c r="K17" s="4"/>
      <c r="L17" s="4"/>
      <c r="M17" s="4"/>
      <c r="N17" s="4"/>
      <c r="O17" s="89"/>
      <c r="P17" s="4"/>
      <c r="Q17" s="83"/>
      <c r="R17" s="5"/>
      <c r="S17" s="4"/>
      <c r="T17" s="4"/>
      <c r="U17" s="4"/>
      <c r="V17" s="31"/>
      <c r="W17" s="4"/>
      <c r="X17" s="4"/>
      <c r="Y17" s="4"/>
      <c r="Z17" s="4"/>
    </row>
    <row r="18" spans="1:26" ht="21" hidden="1" customHeight="1" x14ac:dyDescent="0.2">
      <c r="A18" s="202"/>
      <c r="B18" s="4"/>
      <c r="C18" s="4"/>
      <c r="D18" s="4"/>
      <c r="E18" s="4"/>
      <c r="F18" s="5"/>
      <c r="G18" s="4"/>
      <c r="H18" s="4"/>
      <c r="I18" s="83"/>
      <c r="J18" s="4"/>
      <c r="K18" s="4"/>
      <c r="L18" s="4"/>
      <c r="M18" s="4"/>
      <c r="N18" s="4"/>
      <c r="O18" s="4"/>
      <c r="P18" s="4"/>
      <c r="Q18" s="83"/>
      <c r="R18" s="5"/>
      <c r="S18" s="4"/>
      <c r="T18" s="4"/>
      <c r="U18" s="4"/>
      <c r="V18" s="31"/>
      <c r="W18" s="4"/>
      <c r="X18" s="4"/>
      <c r="Y18" s="4"/>
      <c r="Z18" s="4"/>
    </row>
    <row r="19" spans="1:26" ht="19.5" customHeight="1" x14ac:dyDescent="0.2">
      <c r="A19" s="28"/>
      <c r="B19" s="11"/>
      <c r="C19" s="11"/>
      <c r="D19" s="11"/>
      <c r="E19" s="11"/>
      <c r="F19" s="16"/>
      <c r="G19" s="11"/>
      <c r="H19" s="11"/>
      <c r="I19" s="18"/>
      <c r="J19" s="11"/>
      <c r="K19" s="11"/>
      <c r="L19" s="11"/>
      <c r="M19" s="11"/>
      <c r="N19" s="11"/>
      <c r="O19" s="6"/>
      <c r="P19" s="6"/>
      <c r="Q19" s="18"/>
      <c r="R19" s="16"/>
      <c r="S19" s="11"/>
      <c r="T19" s="11"/>
      <c r="U19" s="11"/>
      <c r="V19" s="11"/>
      <c r="W19" s="11"/>
      <c r="X19" s="11"/>
      <c r="Y19" s="11"/>
      <c r="Z19" s="11"/>
    </row>
    <row r="20" spans="1:26" ht="19.5" customHeight="1" x14ac:dyDescent="0.2">
      <c r="A20" s="202"/>
      <c r="B20" s="4" t="s">
        <v>89</v>
      </c>
      <c r="C20" s="4" t="s">
        <v>89</v>
      </c>
      <c r="D20" s="4" t="s">
        <v>160</v>
      </c>
      <c r="E20" s="4"/>
      <c r="F20" s="5"/>
      <c r="G20" s="4" t="s">
        <v>88</v>
      </c>
      <c r="H20" s="4" t="s">
        <v>87</v>
      </c>
      <c r="I20" s="83" t="s">
        <v>0</v>
      </c>
      <c r="J20" s="4"/>
      <c r="K20" s="4" t="s">
        <v>91</v>
      </c>
      <c r="L20" s="4" t="s">
        <v>91</v>
      </c>
      <c r="M20" s="4" t="s">
        <v>125</v>
      </c>
      <c r="N20" s="4" t="s">
        <v>128</v>
      </c>
      <c r="O20" s="92" t="s">
        <v>126</v>
      </c>
      <c r="P20" s="4" t="s">
        <v>91</v>
      </c>
      <c r="Q20" s="83" t="s">
        <v>0</v>
      </c>
      <c r="R20" s="5">
        <f>F20</f>
        <v>0</v>
      </c>
      <c r="S20" s="4" t="s">
        <v>123</v>
      </c>
      <c r="T20" s="4" t="s">
        <v>104</v>
      </c>
      <c r="U20" s="4" t="s">
        <v>129</v>
      </c>
      <c r="V20" s="31"/>
      <c r="W20" s="4"/>
      <c r="X20" s="4"/>
      <c r="Y20" s="4"/>
      <c r="Z20" s="4"/>
    </row>
    <row r="21" spans="1:26" ht="19.5" customHeight="1" x14ac:dyDescent="0.2">
      <c r="A21" s="202"/>
      <c r="B21" s="4"/>
      <c r="C21" s="4"/>
      <c r="D21" s="4"/>
      <c r="E21" s="4"/>
      <c r="F21" s="5"/>
      <c r="G21" s="4"/>
      <c r="H21" s="4"/>
      <c r="I21" s="83" t="s">
        <v>1</v>
      </c>
      <c r="J21" s="4"/>
      <c r="K21" s="4"/>
      <c r="L21" s="4"/>
      <c r="M21" s="4"/>
      <c r="N21" s="4"/>
      <c r="O21" s="4"/>
      <c r="P21" s="4"/>
      <c r="Q21" s="83" t="s">
        <v>1</v>
      </c>
      <c r="R21" s="5"/>
      <c r="S21" s="4"/>
      <c r="T21" s="4"/>
      <c r="U21" s="4"/>
      <c r="V21" s="31"/>
      <c r="W21" s="4"/>
      <c r="X21" s="4"/>
      <c r="Y21" s="4"/>
      <c r="Z21" s="4"/>
    </row>
    <row r="22" spans="1:26" ht="19.5" customHeight="1" x14ac:dyDescent="0.2">
      <c r="A22" s="28"/>
      <c r="B22" s="11"/>
      <c r="C22" s="11"/>
      <c r="D22" s="11"/>
      <c r="E22" s="11"/>
      <c r="F22" s="16"/>
      <c r="G22" s="11"/>
      <c r="H22" s="11"/>
      <c r="I22" s="18"/>
      <c r="J22" s="11"/>
      <c r="K22" s="11"/>
      <c r="L22" s="11"/>
      <c r="M22" s="11"/>
      <c r="N22" s="11"/>
      <c r="O22" s="11"/>
      <c r="P22" s="11"/>
      <c r="Q22" s="18"/>
      <c r="R22" s="16"/>
      <c r="S22" s="11"/>
      <c r="T22" s="11"/>
      <c r="U22" s="11"/>
      <c r="V22" s="11"/>
      <c r="W22" s="11"/>
      <c r="X22" s="11"/>
      <c r="Y22" s="11"/>
      <c r="Z22" s="11"/>
    </row>
    <row r="23" spans="1:26" ht="19.5" customHeight="1" x14ac:dyDescent="0.2">
      <c r="A23" s="202"/>
      <c r="B23" s="4"/>
      <c r="C23" s="4"/>
      <c r="D23" s="4"/>
      <c r="E23" s="4"/>
      <c r="F23" s="5"/>
      <c r="G23" s="4"/>
      <c r="H23" s="4"/>
      <c r="I23" s="83" t="s">
        <v>0</v>
      </c>
      <c r="J23" s="4"/>
      <c r="K23" s="4"/>
      <c r="L23" s="4"/>
      <c r="M23" s="4"/>
      <c r="N23" s="4"/>
      <c r="O23" s="43"/>
      <c r="P23" s="4"/>
      <c r="Q23" s="83" t="s">
        <v>0</v>
      </c>
      <c r="R23" s="5"/>
      <c r="S23" s="4"/>
      <c r="T23" s="4"/>
      <c r="U23" s="4"/>
      <c r="V23" s="31"/>
      <c r="W23" s="4"/>
      <c r="X23" s="4"/>
      <c r="Y23" s="4"/>
      <c r="Z23" s="4"/>
    </row>
    <row r="24" spans="1:26" ht="19.5" customHeight="1" x14ac:dyDescent="0.2">
      <c r="A24" s="202"/>
      <c r="B24" s="4"/>
      <c r="C24" s="4"/>
      <c r="D24" s="4"/>
      <c r="E24" s="4"/>
      <c r="F24" s="5"/>
      <c r="G24" s="4"/>
      <c r="H24" s="4"/>
      <c r="I24" s="83" t="s">
        <v>1</v>
      </c>
      <c r="J24" s="4"/>
      <c r="K24" s="4"/>
      <c r="L24" s="4"/>
      <c r="M24" s="4"/>
      <c r="N24" s="4"/>
      <c r="O24" s="4"/>
      <c r="P24" s="4"/>
      <c r="Q24" s="83" t="s">
        <v>1</v>
      </c>
      <c r="R24" s="5"/>
      <c r="S24" s="4"/>
      <c r="T24" s="4"/>
      <c r="U24" s="4"/>
      <c r="V24" s="31"/>
      <c r="W24" s="4"/>
      <c r="X24" s="4"/>
      <c r="Y24" s="4"/>
      <c r="Z24" s="4"/>
    </row>
    <row r="25" spans="1:26" ht="21.75" customHeight="1" x14ac:dyDescent="0.2">
      <c r="A25" s="62"/>
      <c r="B25" s="6"/>
      <c r="C25" s="6"/>
      <c r="D25" s="6"/>
      <c r="E25" s="6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8"/>
      <c r="S25" s="6"/>
      <c r="T25" s="6"/>
      <c r="U25" s="6"/>
      <c r="W25" s="6"/>
      <c r="X25" s="6"/>
      <c r="Y25" s="6"/>
      <c r="Z25" s="6"/>
    </row>
    <row r="26" spans="1:26" ht="19.5" customHeight="1" x14ac:dyDescent="0.2">
      <c r="A26" s="202"/>
      <c r="B26" s="4"/>
      <c r="C26" s="4"/>
      <c r="D26" s="4"/>
      <c r="E26" s="82"/>
      <c r="F26" s="5"/>
      <c r="G26" s="4"/>
      <c r="H26" s="4"/>
      <c r="I26" s="83" t="s">
        <v>0</v>
      </c>
      <c r="J26" s="4"/>
      <c r="K26" s="4"/>
      <c r="L26" s="4"/>
      <c r="M26" s="4"/>
      <c r="N26" s="4"/>
      <c r="O26" s="43"/>
      <c r="P26" s="43"/>
      <c r="Q26" s="83" t="s">
        <v>0</v>
      </c>
      <c r="R26" s="5"/>
      <c r="S26" s="4"/>
      <c r="T26" s="4"/>
      <c r="U26" s="4"/>
      <c r="V26" s="31"/>
      <c r="W26" s="4"/>
      <c r="X26" s="4"/>
      <c r="Y26" s="4"/>
      <c r="Z26" s="4"/>
    </row>
    <row r="27" spans="1:26" ht="19.5" customHeight="1" x14ac:dyDescent="0.2">
      <c r="A27" s="202"/>
      <c r="B27" s="4"/>
      <c r="C27" s="4"/>
      <c r="D27" s="4"/>
      <c r="E27" s="4"/>
      <c r="F27" s="5"/>
      <c r="G27" s="4"/>
      <c r="H27" s="4"/>
      <c r="I27" s="83" t="s">
        <v>1</v>
      </c>
      <c r="J27" s="4"/>
      <c r="K27" s="4"/>
      <c r="L27" s="4"/>
      <c r="M27" s="4"/>
      <c r="N27" s="4"/>
      <c r="O27" s="4"/>
      <c r="P27" s="4"/>
      <c r="Q27" s="83" t="s">
        <v>1</v>
      </c>
      <c r="R27" s="5"/>
      <c r="S27" s="4"/>
      <c r="T27" s="4"/>
      <c r="U27" s="4"/>
      <c r="V27" s="31"/>
      <c r="W27" s="4"/>
      <c r="X27" s="4"/>
      <c r="Y27" s="4"/>
      <c r="Z27" s="4"/>
    </row>
    <row r="28" spans="1:26" ht="19.5" customHeight="1" x14ac:dyDescent="0.2">
      <c r="A28" s="28"/>
      <c r="B28" s="11"/>
      <c r="C28" s="11"/>
      <c r="D28" s="11"/>
      <c r="E28" s="11"/>
      <c r="F28" s="16"/>
      <c r="G28" s="11"/>
      <c r="H28" s="11"/>
      <c r="I28" s="18"/>
      <c r="J28" s="11"/>
      <c r="K28" s="11"/>
      <c r="L28" s="11"/>
      <c r="M28" s="11"/>
      <c r="N28" s="11"/>
      <c r="O28" s="11"/>
      <c r="P28" s="11"/>
      <c r="Q28" s="18"/>
      <c r="R28" s="16"/>
      <c r="S28" s="11"/>
      <c r="T28" s="11"/>
      <c r="U28" s="11"/>
      <c r="V28" s="11"/>
      <c r="W28" s="11"/>
      <c r="X28" s="11"/>
      <c r="Y28" s="11"/>
      <c r="Z28" s="11"/>
    </row>
    <row r="29" spans="1:26" ht="19.5" customHeight="1" x14ac:dyDescent="0.2">
      <c r="A29" s="202"/>
      <c r="B29" s="4"/>
      <c r="C29" s="4"/>
      <c r="D29" s="4"/>
      <c r="E29" s="82"/>
      <c r="F29" s="5"/>
      <c r="G29" s="4"/>
      <c r="H29" s="4"/>
      <c r="I29" s="83" t="s">
        <v>0</v>
      </c>
      <c r="J29" s="4"/>
      <c r="K29" s="4"/>
      <c r="L29" s="4"/>
      <c r="M29" s="4"/>
      <c r="N29" s="4"/>
      <c r="O29" s="43"/>
      <c r="P29" s="43"/>
      <c r="Q29" s="83" t="s">
        <v>0</v>
      </c>
      <c r="R29" s="5"/>
      <c r="S29" s="4"/>
      <c r="T29" s="4"/>
      <c r="U29" s="4"/>
      <c r="V29" s="31"/>
      <c r="W29" s="4"/>
      <c r="X29" s="43"/>
      <c r="Y29" s="43"/>
      <c r="Z29" s="42"/>
    </row>
    <row r="30" spans="1:26" ht="21" customHeight="1" x14ac:dyDescent="0.2">
      <c r="A30" s="202"/>
      <c r="B30" s="43"/>
      <c r="C30" s="43"/>
      <c r="D30" s="43"/>
      <c r="E30" s="43"/>
      <c r="F30" s="43"/>
      <c r="G30" s="43"/>
      <c r="H30" s="43"/>
      <c r="I30" s="83" t="s">
        <v>1</v>
      </c>
      <c r="J30" s="4"/>
      <c r="K30" s="4"/>
      <c r="L30" s="4"/>
      <c r="M30" s="4"/>
      <c r="N30" s="4"/>
      <c r="O30" s="4"/>
      <c r="P30" s="4"/>
      <c r="Q30" s="83" t="s">
        <v>1</v>
      </c>
      <c r="R30" s="43"/>
      <c r="S30" s="4"/>
      <c r="T30" s="4"/>
      <c r="U30" s="4"/>
      <c r="V30" s="31"/>
      <c r="W30" s="4"/>
      <c r="X30" s="4"/>
      <c r="Y30" s="4"/>
      <c r="Z30" s="4"/>
    </row>
    <row r="31" spans="1:26" ht="19.5" customHeight="1" x14ac:dyDescent="0.2">
      <c r="A31" s="62"/>
      <c r="B31" s="11"/>
      <c r="C31" s="11"/>
      <c r="D31" s="11"/>
      <c r="E31" s="11"/>
      <c r="F31" s="16"/>
      <c r="G31" s="11"/>
      <c r="H31" s="11"/>
      <c r="I31" s="18"/>
      <c r="J31" s="11"/>
      <c r="K31" s="11"/>
      <c r="L31" s="11"/>
      <c r="M31" s="11"/>
      <c r="N31" s="11"/>
      <c r="O31" s="11"/>
      <c r="P31" s="11"/>
      <c r="Q31" s="18"/>
      <c r="R31" s="16"/>
      <c r="S31" s="11"/>
      <c r="T31" s="11"/>
      <c r="U31" s="11"/>
      <c r="V31" s="11"/>
      <c r="W31" s="11"/>
      <c r="X31" s="11"/>
      <c r="Y31" s="11"/>
      <c r="Z31" s="11"/>
    </row>
    <row r="32" spans="1:26" ht="19.5" customHeight="1" x14ac:dyDescent="0.2">
      <c r="A32" s="202"/>
      <c r="B32" s="4"/>
      <c r="C32" s="4"/>
      <c r="D32" s="4"/>
      <c r="E32" s="4"/>
      <c r="F32" s="5"/>
      <c r="G32" s="4"/>
      <c r="H32" s="4"/>
      <c r="I32" s="83" t="s">
        <v>0</v>
      </c>
      <c r="J32" s="4"/>
      <c r="K32" s="4"/>
      <c r="L32" s="4"/>
      <c r="M32" s="4"/>
      <c r="N32" s="4"/>
      <c r="O32" s="43"/>
      <c r="P32" s="43"/>
      <c r="Q32" s="83" t="s">
        <v>0</v>
      </c>
      <c r="R32" s="5"/>
      <c r="S32" s="4"/>
      <c r="T32" s="4"/>
      <c r="U32" s="4"/>
      <c r="V32" s="31"/>
      <c r="W32" s="4"/>
      <c r="X32" s="4"/>
      <c r="Y32" s="4"/>
      <c r="Z32" s="4"/>
    </row>
    <row r="33" spans="1:26" ht="19.5" customHeight="1" x14ac:dyDescent="0.2">
      <c r="A33" s="202"/>
      <c r="B33" s="4"/>
      <c r="C33" s="4"/>
      <c r="D33" s="4"/>
      <c r="E33" s="4"/>
      <c r="F33" s="5"/>
      <c r="G33" s="4"/>
      <c r="H33" s="43"/>
      <c r="I33" s="83" t="s">
        <v>1</v>
      </c>
      <c r="J33" s="4"/>
      <c r="K33" s="4"/>
      <c r="L33" s="4"/>
      <c r="M33" s="4"/>
      <c r="N33" s="4"/>
      <c r="O33" s="4"/>
      <c r="P33" s="4"/>
      <c r="Q33" s="83" t="s">
        <v>1</v>
      </c>
      <c r="R33" s="5"/>
      <c r="S33" s="4"/>
      <c r="T33" s="4"/>
      <c r="U33" s="4"/>
      <c r="V33" s="31"/>
      <c r="W33" s="4"/>
      <c r="X33" s="4"/>
      <c r="Y33" s="4"/>
      <c r="Z33" s="4"/>
    </row>
    <row r="34" spans="1:26" ht="19.5" customHeight="1" x14ac:dyDescent="0.2">
      <c r="A34" s="28"/>
      <c r="B34" s="11"/>
      <c r="C34" s="11"/>
      <c r="D34" s="11"/>
      <c r="E34" s="11"/>
      <c r="F34" s="16"/>
      <c r="G34" s="11"/>
      <c r="H34" s="11"/>
      <c r="I34" s="18"/>
      <c r="J34" s="11"/>
      <c r="K34" s="11"/>
      <c r="L34" s="11"/>
      <c r="M34" s="11"/>
      <c r="N34" s="11"/>
      <c r="O34" s="11"/>
      <c r="P34" s="11"/>
      <c r="Q34" s="18"/>
      <c r="R34" s="16"/>
      <c r="S34" s="11"/>
      <c r="T34" s="11"/>
      <c r="U34" s="11"/>
      <c r="V34" s="11"/>
      <c r="W34" s="11"/>
      <c r="X34" s="11"/>
      <c r="Y34" s="11"/>
      <c r="Z34" s="11"/>
    </row>
    <row r="35" spans="1:26" ht="19.5" customHeight="1" x14ac:dyDescent="0.2">
      <c r="A35" s="202"/>
      <c r="B35" s="43"/>
      <c r="C35" s="43"/>
      <c r="D35" s="43"/>
      <c r="E35" s="43"/>
      <c r="F35" s="84"/>
      <c r="G35" s="43"/>
      <c r="H35" s="43"/>
      <c r="I35" s="83" t="s">
        <v>0</v>
      </c>
      <c r="J35" s="4"/>
      <c r="K35" s="4"/>
      <c r="L35" s="4"/>
      <c r="M35" s="4"/>
      <c r="N35" s="4"/>
      <c r="O35" s="43"/>
      <c r="P35" s="43"/>
      <c r="Q35" s="83" t="s">
        <v>0</v>
      </c>
      <c r="R35" s="84"/>
      <c r="S35" s="4"/>
      <c r="T35" s="4"/>
      <c r="U35" s="4"/>
      <c r="V35" s="31"/>
      <c r="W35" s="4"/>
      <c r="X35" s="4"/>
      <c r="Y35" s="4"/>
      <c r="Z35" s="4"/>
    </row>
    <row r="36" spans="1:26" ht="19.5" customHeight="1" x14ac:dyDescent="0.2">
      <c r="A36" s="202"/>
      <c r="B36" s="43"/>
      <c r="C36" s="43"/>
      <c r="D36" s="43"/>
      <c r="E36" s="43"/>
      <c r="F36" s="4"/>
      <c r="G36" s="4"/>
      <c r="H36" s="43"/>
      <c r="I36" s="83" t="s">
        <v>1</v>
      </c>
      <c r="J36" s="4"/>
      <c r="K36" s="4"/>
      <c r="L36" s="4"/>
      <c r="M36" s="4"/>
      <c r="N36" s="4"/>
      <c r="O36" s="4"/>
      <c r="P36" s="4"/>
      <c r="Q36" s="83" t="s">
        <v>1</v>
      </c>
      <c r="R36" s="4"/>
      <c r="S36" s="4"/>
      <c r="T36" s="4"/>
      <c r="U36" s="4"/>
      <c r="V36" s="31"/>
      <c r="W36" s="4"/>
      <c r="X36" s="4"/>
      <c r="Y36" s="4"/>
      <c r="Z36" s="4"/>
    </row>
    <row r="37" spans="1:26" ht="19.5" customHeight="1" x14ac:dyDescent="0.2">
      <c r="A37" s="28"/>
      <c r="B37" s="11"/>
      <c r="C37" s="11"/>
      <c r="D37" s="11"/>
      <c r="E37" s="11"/>
      <c r="F37" s="16"/>
      <c r="G37" s="11"/>
      <c r="H37" s="11"/>
      <c r="I37" s="18"/>
      <c r="J37" s="11"/>
      <c r="K37" s="11"/>
      <c r="L37" s="11"/>
      <c r="M37" s="11"/>
      <c r="N37" s="11"/>
      <c r="O37" s="11"/>
      <c r="P37" s="11"/>
      <c r="Q37" s="18"/>
      <c r="R37" s="16"/>
      <c r="S37" s="11"/>
      <c r="T37" s="11"/>
      <c r="U37" s="11"/>
      <c r="V37" s="11"/>
      <c r="W37" s="11"/>
      <c r="X37" s="11"/>
      <c r="Y37" s="11"/>
      <c r="Z37" s="11"/>
    </row>
    <row r="38" spans="1:26" ht="19.5" customHeight="1" x14ac:dyDescent="0.2">
      <c r="A38" s="85" t="s">
        <v>2</v>
      </c>
      <c r="B38" s="20"/>
      <c r="C38" s="20"/>
      <c r="D38" s="20"/>
      <c r="E38" s="20"/>
      <c r="F38" s="86">
        <f>F14+F17+F20+F23+F26+F29+F32+F35</f>
        <v>0</v>
      </c>
      <c r="G38" s="83"/>
      <c r="H38" s="20"/>
      <c r="I38" s="83" t="s">
        <v>0</v>
      </c>
      <c r="J38" s="20"/>
      <c r="K38" s="20"/>
      <c r="L38" s="20"/>
      <c r="M38" s="20"/>
      <c r="N38" s="20"/>
      <c r="O38" s="20"/>
      <c r="P38" s="20"/>
      <c r="Q38" s="83"/>
      <c r="R38" s="86">
        <f>R14+R17+R20+R23+R26+R29+R32+R35</f>
        <v>0</v>
      </c>
      <c r="S38" s="20"/>
      <c r="T38" s="20"/>
      <c r="U38" s="20"/>
      <c r="W38" s="20"/>
      <c r="X38" s="20"/>
      <c r="Y38" s="20"/>
      <c r="Z38" s="5"/>
    </row>
    <row r="39" spans="1:26" ht="19.5" customHeight="1" x14ac:dyDescent="0.2">
      <c r="A39" s="23"/>
      <c r="B39" s="20"/>
      <c r="C39" s="20"/>
      <c r="D39" s="20"/>
      <c r="E39" s="20"/>
      <c r="F39" s="5"/>
      <c r="G39" s="83"/>
      <c r="H39" s="20"/>
      <c r="I39" s="83" t="s">
        <v>1</v>
      </c>
      <c r="J39" s="20"/>
      <c r="K39" s="20"/>
      <c r="L39" s="20"/>
      <c r="M39" s="20"/>
      <c r="N39" s="20"/>
      <c r="O39" s="20"/>
      <c r="P39" s="20"/>
      <c r="Q39" s="83"/>
      <c r="R39" s="5"/>
      <c r="S39" s="20"/>
      <c r="T39" s="20"/>
      <c r="U39" s="20"/>
      <c r="W39" s="20"/>
      <c r="X39" s="20"/>
      <c r="Y39" s="20"/>
      <c r="Z39" s="5"/>
    </row>
    <row r="40" spans="1:26" x14ac:dyDescent="0.2">
      <c r="A40" s="87" t="s">
        <v>8</v>
      </c>
    </row>
    <row r="43" spans="1:26" ht="15.75" x14ac:dyDescent="0.25">
      <c r="A43" s="88" t="s">
        <v>130</v>
      </c>
    </row>
    <row r="44" spans="1:26" ht="30" customHeight="1" x14ac:dyDescent="0.2">
      <c r="A44" s="198"/>
      <c r="B44" s="199"/>
      <c r="C44" s="199"/>
    </row>
    <row r="52" spans="1:1" x14ac:dyDescent="0.2">
      <c r="A52" s="27"/>
    </row>
    <row r="53" spans="1:1" x14ac:dyDescent="0.2">
      <c r="A53" s="27"/>
    </row>
    <row r="54" spans="1:1" x14ac:dyDescent="0.2">
      <c r="A54" s="27"/>
    </row>
    <row r="55" spans="1:1" x14ac:dyDescent="0.2">
      <c r="A55" s="27"/>
    </row>
    <row r="56" spans="1:1" x14ac:dyDescent="0.2">
      <c r="A56" s="27"/>
    </row>
    <row r="57" spans="1:1" x14ac:dyDescent="0.2">
      <c r="A57" s="27"/>
    </row>
    <row r="58" spans="1:1" x14ac:dyDescent="0.2">
      <c r="A58" s="27"/>
    </row>
    <row r="59" spans="1:1" x14ac:dyDescent="0.2">
      <c r="A59" s="27"/>
    </row>
    <row r="60" spans="1:1" x14ac:dyDescent="0.2">
      <c r="A60" s="27"/>
    </row>
    <row r="61" spans="1:1" x14ac:dyDescent="0.2">
      <c r="A61" s="27"/>
    </row>
    <row r="62" spans="1:1" x14ac:dyDescent="0.2">
      <c r="A62" s="27"/>
    </row>
    <row r="63" spans="1:1" x14ac:dyDescent="0.2">
      <c r="A63" s="27"/>
    </row>
    <row r="64" spans="1:1" x14ac:dyDescent="0.2">
      <c r="A64" s="27"/>
    </row>
    <row r="65" spans="1:1" x14ac:dyDescent="0.2">
      <c r="A65" s="27"/>
    </row>
    <row r="66" spans="1:1" x14ac:dyDescent="0.2">
      <c r="A66" s="27"/>
    </row>
    <row r="67" spans="1:1" x14ac:dyDescent="0.2">
      <c r="A67" s="27"/>
    </row>
    <row r="68" spans="1:1" x14ac:dyDescent="0.2">
      <c r="A68" s="27"/>
    </row>
    <row r="69" spans="1:1" x14ac:dyDescent="0.2">
      <c r="A69" s="27"/>
    </row>
    <row r="70" spans="1:1" x14ac:dyDescent="0.2">
      <c r="A70" s="27"/>
    </row>
    <row r="71" spans="1:1" x14ac:dyDescent="0.2">
      <c r="A71" s="27"/>
    </row>
    <row r="72" spans="1:1" x14ac:dyDescent="0.2">
      <c r="A72" s="27"/>
    </row>
    <row r="73" spans="1:1" x14ac:dyDescent="0.2">
      <c r="A73" s="27"/>
    </row>
    <row r="74" spans="1:1" x14ac:dyDescent="0.2">
      <c r="A74" s="27"/>
    </row>
    <row r="75" spans="1:1" x14ac:dyDescent="0.2">
      <c r="A75" s="27"/>
    </row>
    <row r="76" spans="1:1" x14ac:dyDescent="0.2">
      <c r="A76" s="27"/>
    </row>
    <row r="77" spans="1:1" x14ac:dyDescent="0.2">
      <c r="A77" s="27"/>
    </row>
    <row r="78" spans="1:1" x14ac:dyDescent="0.2">
      <c r="A78" s="27"/>
    </row>
    <row r="79" spans="1:1" x14ac:dyDescent="0.2">
      <c r="A79" s="27"/>
    </row>
    <row r="80" spans="1:1" x14ac:dyDescent="0.2">
      <c r="A80" s="27"/>
    </row>
    <row r="81" spans="1:1" x14ac:dyDescent="0.2">
      <c r="A81" s="27"/>
    </row>
    <row r="82" spans="1:1" x14ac:dyDescent="0.2">
      <c r="A82" s="27"/>
    </row>
    <row r="83" spans="1:1" x14ac:dyDescent="0.2">
      <c r="A83" s="27"/>
    </row>
    <row r="84" spans="1:1" x14ac:dyDescent="0.2">
      <c r="A84" s="27"/>
    </row>
    <row r="85" spans="1:1" x14ac:dyDescent="0.2">
      <c r="A85" s="27"/>
    </row>
    <row r="86" spans="1:1" x14ac:dyDescent="0.2">
      <c r="A86" s="27"/>
    </row>
    <row r="87" spans="1:1" x14ac:dyDescent="0.2">
      <c r="A87" s="27"/>
    </row>
    <row r="88" spans="1:1" x14ac:dyDescent="0.2">
      <c r="A88" s="27"/>
    </row>
    <row r="89" spans="1:1" x14ac:dyDescent="0.2">
      <c r="A89" s="27"/>
    </row>
    <row r="90" spans="1:1" x14ac:dyDescent="0.2">
      <c r="A90" s="27"/>
    </row>
    <row r="91" spans="1:1" x14ac:dyDescent="0.2">
      <c r="A91" s="27"/>
    </row>
    <row r="92" spans="1:1" x14ac:dyDescent="0.2">
      <c r="A92" s="27"/>
    </row>
    <row r="93" spans="1:1" x14ac:dyDescent="0.2">
      <c r="A93" s="27"/>
    </row>
    <row r="94" spans="1:1" x14ac:dyDescent="0.2">
      <c r="A94" s="27"/>
    </row>
    <row r="95" spans="1:1" x14ac:dyDescent="0.2">
      <c r="A95" s="27"/>
    </row>
    <row r="96" spans="1:1" x14ac:dyDescent="0.2">
      <c r="A96" s="27"/>
    </row>
    <row r="97" spans="1:1" x14ac:dyDescent="0.2">
      <c r="A97" s="27"/>
    </row>
    <row r="98" spans="1:1" x14ac:dyDescent="0.2">
      <c r="A98" s="27"/>
    </row>
    <row r="99" spans="1:1" x14ac:dyDescent="0.2">
      <c r="A99" s="27"/>
    </row>
    <row r="100" spans="1:1" x14ac:dyDescent="0.2">
      <c r="A100" s="27"/>
    </row>
    <row r="101" spans="1:1" x14ac:dyDescent="0.2">
      <c r="A101" s="27"/>
    </row>
    <row r="102" spans="1:1" x14ac:dyDescent="0.2">
      <c r="A102" s="27"/>
    </row>
    <row r="103" spans="1:1" x14ac:dyDescent="0.2">
      <c r="A103" s="27"/>
    </row>
    <row r="104" spans="1:1" x14ac:dyDescent="0.2">
      <c r="A104" s="27"/>
    </row>
    <row r="105" spans="1:1" x14ac:dyDescent="0.2">
      <c r="A105" s="27"/>
    </row>
    <row r="106" spans="1:1" x14ac:dyDescent="0.2">
      <c r="A106" s="27"/>
    </row>
    <row r="107" spans="1:1" x14ac:dyDescent="0.2">
      <c r="A107" s="27"/>
    </row>
    <row r="108" spans="1:1" x14ac:dyDescent="0.2">
      <c r="A108" s="27"/>
    </row>
    <row r="109" spans="1:1" x14ac:dyDescent="0.2">
      <c r="A109" s="27"/>
    </row>
    <row r="110" spans="1:1" x14ac:dyDescent="0.2">
      <c r="A110" s="27"/>
    </row>
    <row r="111" spans="1:1" x14ac:dyDescent="0.2">
      <c r="A111" s="27"/>
    </row>
    <row r="112" spans="1:1" x14ac:dyDescent="0.2">
      <c r="A112" s="27"/>
    </row>
    <row r="113" spans="1:1" x14ac:dyDescent="0.2">
      <c r="A113" s="27"/>
    </row>
    <row r="114" spans="1:1" x14ac:dyDescent="0.2">
      <c r="A114" s="27"/>
    </row>
    <row r="115" spans="1:1" x14ac:dyDescent="0.2">
      <c r="A115" s="27"/>
    </row>
    <row r="116" spans="1:1" x14ac:dyDescent="0.2">
      <c r="A116" s="27"/>
    </row>
    <row r="117" spans="1:1" x14ac:dyDescent="0.2">
      <c r="A117" s="27"/>
    </row>
    <row r="118" spans="1:1" x14ac:dyDescent="0.2">
      <c r="A118" s="27"/>
    </row>
    <row r="119" spans="1:1" x14ac:dyDescent="0.2">
      <c r="A119" s="27"/>
    </row>
    <row r="120" spans="1:1" x14ac:dyDescent="0.2">
      <c r="A120" s="27"/>
    </row>
    <row r="121" spans="1:1" x14ac:dyDescent="0.2">
      <c r="A121" s="27"/>
    </row>
    <row r="122" spans="1:1" x14ac:dyDescent="0.2">
      <c r="A122" s="27"/>
    </row>
    <row r="123" spans="1:1" x14ac:dyDescent="0.2">
      <c r="A123" s="27"/>
    </row>
    <row r="124" spans="1:1" x14ac:dyDescent="0.2">
      <c r="A124" s="27"/>
    </row>
    <row r="125" spans="1:1" x14ac:dyDescent="0.2">
      <c r="A125" s="27"/>
    </row>
    <row r="126" spans="1:1" x14ac:dyDescent="0.2">
      <c r="A126" s="27"/>
    </row>
    <row r="127" spans="1:1" x14ac:dyDescent="0.2">
      <c r="A127" s="27"/>
    </row>
    <row r="128" spans="1:1" x14ac:dyDescent="0.2">
      <c r="A128" s="27"/>
    </row>
    <row r="129" spans="1:1" x14ac:dyDescent="0.2">
      <c r="A129" s="27"/>
    </row>
    <row r="130" spans="1:1" x14ac:dyDescent="0.2">
      <c r="A130" s="27"/>
    </row>
    <row r="131" spans="1:1" x14ac:dyDescent="0.2">
      <c r="A131" s="27"/>
    </row>
    <row r="132" spans="1:1" x14ac:dyDescent="0.2">
      <c r="A132" s="27"/>
    </row>
    <row r="133" spans="1:1" x14ac:dyDescent="0.2">
      <c r="A133" s="27"/>
    </row>
    <row r="134" spans="1:1" x14ac:dyDescent="0.2">
      <c r="A134" s="27"/>
    </row>
    <row r="135" spans="1:1" x14ac:dyDescent="0.2">
      <c r="A135" s="27"/>
    </row>
    <row r="136" spans="1:1" x14ac:dyDescent="0.2">
      <c r="A136" s="27"/>
    </row>
    <row r="137" spans="1:1" x14ac:dyDescent="0.2">
      <c r="A137" s="27"/>
    </row>
    <row r="138" spans="1:1" x14ac:dyDescent="0.2">
      <c r="A138" s="27"/>
    </row>
    <row r="139" spans="1:1" x14ac:dyDescent="0.2">
      <c r="A139" s="27"/>
    </row>
    <row r="140" spans="1:1" x14ac:dyDescent="0.2">
      <c r="A140" s="27"/>
    </row>
    <row r="141" spans="1:1" x14ac:dyDescent="0.2">
      <c r="A141" s="27"/>
    </row>
    <row r="142" spans="1:1" x14ac:dyDescent="0.2">
      <c r="A142" s="27"/>
    </row>
    <row r="143" spans="1:1" x14ac:dyDescent="0.2">
      <c r="A143" s="27"/>
    </row>
    <row r="144" spans="1:1" x14ac:dyDescent="0.2">
      <c r="A144" s="27"/>
    </row>
    <row r="145" spans="1:1" x14ac:dyDescent="0.2">
      <c r="A145" s="27"/>
    </row>
    <row r="146" spans="1:1" x14ac:dyDescent="0.2">
      <c r="A146" s="27"/>
    </row>
    <row r="147" spans="1:1" x14ac:dyDescent="0.2">
      <c r="A147" s="27"/>
    </row>
    <row r="148" spans="1:1" x14ac:dyDescent="0.2">
      <c r="A148" s="27"/>
    </row>
    <row r="149" spans="1:1" x14ac:dyDescent="0.2">
      <c r="A149" s="27"/>
    </row>
    <row r="150" spans="1:1" x14ac:dyDescent="0.2">
      <c r="A150" s="27"/>
    </row>
    <row r="151" spans="1:1" x14ac:dyDescent="0.2">
      <c r="A151" s="27"/>
    </row>
    <row r="152" spans="1:1" x14ac:dyDescent="0.2">
      <c r="A152" s="27"/>
    </row>
    <row r="153" spans="1:1" x14ac:dyDescent="0.2">
      <c r="A153" s="27"/>
    </row>
    <row r="154" spans="1:1" x14ac:dyDescent="0.2">
      <c r="A154" s="27"/>
    </row>
    <row r="155" spans="1:1" x14ac:dyDescent="0.2">
      <c r="A155" s="27"/>
    </row>
    <row r="156" spans="1:1" x14ac:dyDescent="0.2">
      <c r="A156" s="27"/>
    </row>
    <row r="157" spans="1:1" x14ac:dyDescent="0.2">
      <c r="A157" s="27"/>
    </row>
    <row r="158" spans="1:1" x14ac:dyDescent="0.2">
      <c r="A158" s="27"/>
    </row>
    <row r="159" spans="1:1" x14ac:dyDescent="0.2">
      <c r="A159" s="27"/>
    </row>
    <row r="160" spans="1:1" x14ac:dyDescent="0.2">
      <c r="A160" s="27"/>
    </row>
    <row r="161" spans="1:1" x14ac:dyDescent="0.2">
      <c r="A161" s="27"/>
    </row>
    <row r="162" spans="1:1" x14ac:dyDescent="0.2">
      <c r="A162" s="27"/>
    </row>
    <row r="163" spans="1:1" x14ac:dyDescent="0.2">
      <c r="A163" s="27"/>
    </row>
    <row r="164" spans="1:1" x14ac:dyDescent="0.2">
      <c r="A164" s="27"/>
    </row>
    <row r="165" spans="1:1" x14ac:dyDescent="0.2">
      <c r="A165" s="27"/>
    </row>
    <row r="166" spans="1:1" x14ac:dyDescent="0.2">
      <c r="A166" s="27"/>
    </row>
    <row r="167" spans="1:1" x14ac:dyDescent="0.2">
      <c r="A167" s="27"/>
    </row>
    <row r="168" spans="1:1" x14ac:dyDescent="0.2">
      <c r="A168" s="27"/>
    </row>
    <row r="169" spans="1:1" x14ac:dyDescent="0.2">
      <c r="A169" s="27"/>
    </row>
    <row r="170" spans="1:1" x14ac:dyDescent="0.2">
      <c r="A170" s="27"/>
    </row>
    <row r="171" spans="1:1" x14ac:dyDescent="0.2">
      <c r="A171" s="27"/>
    </row>
    <row r="172" spans="1:1" x14ac:dyDescent="0.2">
      <c r="A172" s="27"/>
    </row>
    <row r="173" spans="1:1" x14ac:dyDescent="0.2">
      <c r="A173" s="27"/>
    </row>
    <row r="174" spans="1:1" x14ac:dyDescent="0.2">
      <c r="A174" s="27"/>
    </row>
    <row r="175" spans="1:1" x14ac:dyDescent="0.2">
      <c r="A175" s="27"/>
    </row>
    <row r="176" spans="1:1" x14ac:dyDescent="0.2">
      <c r="A176" s="27"/>
    </row>
    <row r="177" spans="1:1" x14ac:dyDescent="0.2">
      <c r="A177" s="27"/>
    </row>
    <row r="178" spans="1:1" x14ac:dyDescent="0.2">
      <c r="A178" s="27"/>
    </row>
    <row r="179" spans="1:1" x14ac:dyDescent="0.2">
      <c r="A179" s="27"/>
    </row>
    <row r="180" spans="1:1" x14ac:dyDescent="0.2">
      <c r="A180" s="27"/>
    </row>
    <row r="181" spans="1:1" x14ac:dyDescent="0.2">
      <c r="A181" s="27"/>
    </row>
    <row r="182" spans="1:1" x14ac:dyDescent="0.2">
      <c r="A182" s="27"/>
    </row>
    <row r="183" spans="1:1" x14ac:dyDescent="0.2">
      <c r="A183" s="27"/>
    </row>
    <row r="184" spans="1:1" x14ac:dyDescent="0.2">
      <c r="A184" s="27"/>
    </row>
    <row r="185" spans="1:1" x14ac:dyDescent="0.2">
      <c r="A185" s="27"/>
    </row>
    <row r="186" spans="1:1" x14ac:dyDescent="0.2">
      <c r="A186" s="27"/>
    </row>
    <row r="187" spans="1:1" x14ac:dyDescent="0.2">
      <c r="A187" s="27"/>
    </row>
    <row r="188" spans="1:1" x14ac:dyDescent="0.2">
      <c r="A188" s="27"/>
    </row>
    <row r="189" spans="1:1" x14ac:dyDescent="0.2">
      <c r="A189" s="27"/>
    </row>
    <row r="190" spans="1:1" x14ac:dyDescent="0.2">
      <c r="A190" s="27"/>
    </row>
    <row r="191" spans="1:1" x14ac:dyDescent="0.2">
      <c r="A191" s="27"/>
    </row>
    <row r="192" spans="1:1" x14ac:dyDescent="0.2">
      <c r="A192" s="27"/>
    </row>
    <row r="193" spans="1:1" x14ac:dyDescent="0.2">
      <c r="A193" s="27"/>
    </row>
    <row r="194" spans="1:1" x14ac:dyDescent="0.2">
      <c r="A194" s="27"/>
    </row>
    <row r="195" spans="1:1" x14ac:dyDescent="0.2">
      <c r="A195" s="27"/>
    </row>
    <row r="196" spans="1:1" x14ac:dyDescent="0.2">
      <c r="A196" s="27"/>
    </row>
    <row r="197" spans="1:1" x14ac:dyDescent="0.2">
      <c r="A197" s="27"/>
    </row>
    <row r="198" spans="1:1" x14ac:dyDescent="0.2">
      <c r="A198" s="27"/>
    </row>
    <row r="199" spans="1:1" x14ac:dyDescent="0.2">
      <c r="A199" s="27"/>
    </row>
    <row r="200" spans="1:1" x14ac:dyDescent="0.2">
      <c r="A200" s="27"/>
    </row>
    <row r="201" spans="1:1" x14ac:dyDescent="0.2">
      <c r="A201" s="27"/>
    </row>
    <row r="202" spans="1:1" x14ac:dyDescent="0.2">
      <c r="A202" s="27"/>
    </row>
    <row r="203" spans="1:1" x14ac:dyDescent="0.2">
      <c r="A203" s="27"/>
    </row>
    <row r="204" spans="1:1" x14ac:dyDescent="0.2">
      <c r="A204" s="27"/>
    </row>
    <row r="205" spans="1:1" x14ac:dyDescent="0.2">
      <c r="A205" s="27"/>
    </row>
    <row r="206" spans="1:1" x14ac:dyDescent="0.2">
      <c r="A206" s="27"/>
    </row>
    <row r="207" spans="1:1" x14ac:dyDescent="0.2">
      <c r="A207" s="27"/>
    </row>
    <row r="208" spans="1:1" x14ac:dyDescent="0.2">
      <c r="A208" s="27"/>
    </row>
    <row r="209" spans="1:1" x14ac:dyDescent="0.2">
      <c r="A209" s="27"/>
    </row>
    <row r="210" spans="1:1" x14ac:dyDescent="0.2">
      <c r="A210" s="27"/>
    </row>
    <row r="211" spans="1:1" x14ac:dyDescent="0.2">
      <c r="A211" s="27"/>
    </row>
    <row r="212" spans="1:1" x14ac:dyDescent="0.2">
      <c r="A212" s="27"/>
    </row>
    <row r="213" spans="1:1" x14ac:dyDescent="0.2">
      <c r="A213" s="27"/>
    </row>
    <row r="214" spans="1:1" x14ac:dyDescent="0.2">
      <c r="A214" s="27"/>
    </row>
    <row r="215" spans="1:1" x14ac:dyDescent="0.2">
      <c r="A215" s="27"/>
    </row>
    <row r="216" spans="1:1" x14ac:dyDescent="0.2">
      <c r="A216" s="27"/>
    </row>
    <row r="217" spans="1:1" x14ac:dyDescent="0.2">
      <c r="A217" s="27"/>
    </row>
    <row r="218" spans="1:1" x14ac:dyDescent="0.2">
      <c r="A218" s="27"/>
    </row>
    <row r="219" spans="1:1" x14ac:dyDescent="0.2">
      <c r="A219" s="27"/>
    </row>
    <row r="220" spans="1:1" x14ac:dyDescent="0.2">
      <c r="A220" s="27"/>
    </row>
    <row r="221" spans="1:1" x14ac:dyDescent="0.2">
      <c r="A221" s="27"/>
    </row>
    <row r="222" spans="1:1" x14ac:dyDescent="0.2">
      <c r="A222" s="27"/>
    </row>
    <row r="223" spans="1:1" x14ac:dyDescent="0.2">
      <c r="A223" s="27"/>
    </row>
    <row r="224" spans="1:1" x14ac:dyDescent="0.2">
      <c r="A224" s="27"/>
    </row>
    <row r="225" spans="1:1" x14ac:dyDescent="0.2">
      <c r="A225" s="27"/>
    </row>
    <row r="226" spans="1:1" x14ac:dyDescent="0.2">
      <c r="A226" s="27"/>
    </row>
    <row r="227" spans="1:1" x14ac:dyDescent="0.2">
      <c r="A227" s="27"/>
    </row>
    <row r="228" spans="1:1" x14ac:dyDescent="0.2">
      <c r="A228" s="27"/>
    </row>
    <row r="229" spans="1:1" x14ac:dyDescent="0.2">
      <c r="A229" s="27"/>
    </row>
    <row r="230" spans="1:1" x14ac:dyDescent="0.2">
      <c r="A230" s="27"/>
    </row>
    <row r="231" spans="1:1" x14ac:dyDescent="0.2">
      <c r="A231" s="27"/>
    </row>
    <row r="232" spans="1:1" x14ac:dyDescent="0.2">
      <c r="A232" s="27"/>
    </row>
    <row r="233" spans="1:1" x14ac:dyDescent="0.2">
      <c r="A233" s="27"/>
    </row>
    <row r="234" spans="1:1" x14ac:dyDescent="0.2">
      <c r="A234" s="27"/>
    </row>
    <row r="235" spans="1:1" x14ac:dyDescent="0.2">
      <c r="A235" s="27"/>
    </row>
    <row r="236" spans="1:1" x14ac:dyDescent="0.2">
      <c r="A236" s="27"/>
    </row>
    <row r="237" spans="1:1" x14ac:dyDescent="0.2">
      <c r="A237" s="27"/>
    </row>
    <row r="238" spans="1:1" x14ac:dyDescent="0.2">
      <c r="A238" s="27"/>
    </row>
    <row r="239" spans="1:1" x14ac:dyDescent="0.2">
      <c r="A239" s="27"/>
    </row>
    <row r="240" spans="1:1" x14ac:dyDescent="0.2">
      <c r="A240" s="27"/>
    </row>
    <row r="241" spans="1:1" x14ac:dyDescent="0.2">
      <c r="A241" s="27"/>
    </row>
    <row r="242" spans="1:1" x14ac:dyDescent="0.2">
      <c r="A242" s="27"/>
    </row>
    <row r="243" spans="1:1" x14ac:dyDescent="0.2">
      <c r="A243" s="27"/>
    </row>
    <row r="244" spans="1:1" x14ac:dyDescent="0.2">
      <c r="A244" s="27"/>
    </row>
    <row r="245" spans="1:1" x14ac:dyDescent="0.2">
      <c r="A245" s="27"/>
    </row>
    <row r="246" spans="1:1" x14ac:dyDescent="0.2">
      <c r="A246" s="27"/>
    </row>
    <row r="247" spans="1:1" x14ac:dyDescent="0.2">
      <c r="A247" s="27"/>
    </row>
    <row r="248" spans="1:1" x14ac:dyDescent="0.2">
      <c r="A248" s="27"/>
    </row>
    <row r="249" spans="1:1" x14ac:dyDescent="0.2">
      <c r="A249" s="27"/>
    </row>
    <row r="250" spans="1:1" x14ac:dyDescent="0.2">
      <c r="A250" s="27"/>
    </row>
    <row r="251" spans="1:1" x14ac:dyDescent="0.2">
      <c r="A251" s="27"/>
    </row>
    <row r="252" spans="1:1" x14ac:dyDescent="0.2">
      <c r="A252" s="27"/>
    </row>
    <row r="253" spans="1:1" x14ac:dyDescent="0.2">
      <c r="A253" s="27"/>
    </row>
    <row r="254" spans="1:1" x14ac:dyDescent="0.2">
      <c r="A254" s="27"/>
    </row>
    <row r="255" spans="1:1" x14ac:dyDescent="0.2">
      <c r="A255" s="27"/>
    </row>
    <row r="256" spans="1:1" x14ac:dyDescent="0.2">
      <c r="A256" s="27"/>
    </row>
    <row r="257" spans="1:1" x14ac:dyDescent="0.2">
      <c r="A257" s="27"/>
    </row>
    <row r="258" spans="1:1" x14ac:dyDescent="0.2">
      <c r="A258" s="27"/>
    </row>
    <row r="259" spans="1:1" x14ac:dyDescent="0.2">
      <c r="A259" s="27"/>
    </row>
    <row r="260" spans="1:1" x14ac:dyDescent="0.2">
      <c r="A260" s="27"/>
    </row>
    <row r="261" spans="1:1" x14ac:dyDescent="0.2">
      <c r="A261" s="27"/>
    </row>
    <row r="262" spans="1:1" x14ac:dyDescent="0.2">
      <c r="A262" s="27"/>
    </row>
    <row r="263" spans="1:1" x14ac:dyDescent="0.2">
      <c r="A263" s="27"/>
    </row>
    <row r="264" spans="1:1" x14ac:dyDescent="0.2">
      <c r="A264" s="27"/>
    </row>
    <row r="265" spans="1:1" x14ac:dyDescent="0.2">
      <c r="A265" s="27"/>
    </row>
    <row r="266" spans="1:1" x14ac:dyDescent="0.2">
      <c r="A266" s="27"/>
    </row>
    <row r="267" spans="1:1" x14ac:dyDescent="0.2">
      <c r="A267" s="27"/>
    </row>
    <row r="268" spans="1:1" x14ac:dyDescent="0.2">
      <c r="A268" s="27"/>
    </row>
    <row r="269" spans="1:1" x14ac:dyDescent="0.2">
      <c r="A269" s="27"/>
    </row>
    <row r="270" spans="1:1" x14ac:dyDescent="0.2">
      <c r="A270" s="27"/>
    </row>
    <row r="271" spans="1:1" x14ac:dyDescent="0.2">
      <c r="A271" s="27"/>
    </row>
    <row r="272" spans="1:1" x14ac:dyDescent="0.2">
      <c r="A272" s="27"/>
    </row>
    <row r="273" spans="1:1" x14ac:dyDescent="0.2">
      <c r="A273" s="27"/>
    </row>
    <row r="274" spans="1:1" x14ac:dyDescent="0.2">
      <c r="A274" s="27"/>
    </row>
    <row r="275" spans="1:1" x14ac:dyDescent="0.2">
      <c r="A275" s="27"/>
    </row>
    <row r="276" spans="1:1" x14ac:dyDescent="0.2">
      <c r="A276" s="27"/>
    </row>
    <row r="277" spans="1:1" x14ac:dyDescent="0.2">
      <c r="A277" s="27"/>
    </row>
    <row r="278" spans="1:1" x14ac:dyDescent="0.2">
      <c r="A278" s="27"/>
    </row>
    <row r="279" spans="1:1" x14ac:dyDescent="0.2">
      <c r="A279" s="27"/>
    </row>
    <row r="280" spans="1:1" x14ac:dyDescent="0.2">
      <c r="A280" s="27"/>
    </row>
    <row r="281" spans="1:1" x14ac:dyDescent="0.2">
      <c r="A281" s="27"/>
    </row>
    <row r="282" spans="1:1" x14ac:dyDescent="0.2">
      <c r="A282" s="27"/>
    </row>
    <row r="283" spans="1:1" x14ac:dyDescent="0.2">
      <c r="A283" s="27"/>
    </row>
    <row r="284" spans="1:1" x14ac:dyDescent="0.2">
      <c r="A284" s="27"/>
    </row>
    <row r="285" spans="1:1" x14ac:dyDescent="0.2">
      <c r="A285" s="27"/>
    </row>
    <row r="286" spans="1:1" x14ac:dyDescent="0.2">
      <c r="A286" s="27"/>
    </row>
    <row r="287" spans="1:1" x14ac:dyDescent="0.2">
      <c r="A287" s="27"/>
    </row>
    <row r="288" spans="1:1" x14ac:dyDescent="0.2">
      <c r="A288" s="27"/>
    </row>
    <row r="289" spans="1:1" x14ac:dyDescent="0.2">
      <c r="A289" s="27"/>
    </row>
    <row r="290" spans="1:1" x14ac:dyDescent="0.2">
      <c r="A290" s="27"/>
    </row>
    <row r="291" spans="1:1" x14ac:dyDescent="0.2">
      <c r="A291" s="27"/>
    </row>
    <row r="292" spans="1:1" x14ac:dyDescent="0.2">
      <c r="A292" s="27"/>
    </row>
    <row r="293" spans="1:1" x14ac:dyDescent="0.2">
      <c r="A293" s="27"/>
    </row>
    <row r="294" spans="1:1" x14ac:dyDescent="0.2">
      <c r="A294" s="27"/>
    </row>
    <row r="295" spans="1:1" x14ac:dyDescent="0.2">
      <c r="A295" s="27"/>
    </row>
    <row r="296" spans="1:1" x14ac:dyDescent="0.2">
      <c r="A296" s="27"/>
    </row>
    <row r="297" spans="1:1" x14ac:dyDescent="0.2">
      <c r="A297" s="27"/>
    </row>
    <row r="298" spans="1:1" x14ac:dyDescent="0.2">
      <c r="A298" s="27"/>
    </row>
    <row r="299" spans="1:1" x14ac:dyDescent="0.2">
      <c r="A299" s="27"/>
    </row>
    <row r="300" spans="1:1" x14ac:dyDescent="0.2">
      <c r="A300" s="27"/>
    </row>
    <row r="301" spans="1:1" x14ac:dyDescent="0.2">
      <c r="A301" s="27"/>
    </row>
    <row r="302" spans="1:1" x14ac:dyDescent="0.2">
      <c r="A302" s="27"/>
    </row>
    <row r="303" spans="1:1" x14ac:dyDescent="0.2">
      <c r="A303" s="27"/>
    </row>
    <row r="304" spans="1:1" x14ac:dyDescent="0.2">
      <c r="A304" s="27"/>
    </row>
    <row r="305" spans="1:1" x14ac:dyDescent="0.2">
      <c r="A305" s="27"/>
    </row>
    <row r="306" spans="1:1" x14ac:dyDescent="0.2">
      <c r="A306" s="27"/>
    </row>
    <row r="307" spans="1:1" x14ac:dyDescent="0.2">
      <c r="A307" s="27"/>
    </row>
    <row r="308" spans="1:1" x14ac:dyDescent="0.2">
      <c r="A308" s="27"/>
    </row>
    <row r="309" spans="1:1" x14ac:dyDescent="0.2">
      <c r="A309" s="27"/>
    </row>
    <row r="310" spans="1:1" x14ac:dyDescent="0.2">
      <c r="A310" s="27"/>
    </row>
    <row r="311" spans="1:1" x14ac:dyDescent="0.2">
      <c r="A311" s="27"/>
    </row>
    <row r="312" spans="1:1" x14ac:dyDescent="0.2">
      <c r="A312" s="27"/>
    </row>
    <row r="313" spans="1:1" x14ac:dyDescent="0.2">
      <c r="A313" s="27"/>
    </row>
    <row r="314" spans="1:1" x14ac:dyDescent="0.2">
      <c r="A314" s="27"/>
    </row>
    <row r="315" spans="1:1" x14ac:dyDescent="0.2">
      <c r="A315" s="27"/>
    </row>
    <row r="316" spans="1:1" x14ac:dyDescent="0.2">
      <c r="A316" s="27"/>
    </row>
    <row r="317" spans="1:1" x14ac:dyDescent="0.2">
      <c r="A317" s="27"/>
    </row>
    <row r="318" spans="1:1" x14ac:dyDescent="0.2">
      <c r="A318" s="27"/>
    </row>
    <row r="319" spans="1:1" x14ac:dyDescent="0.2">
      <c r="A319" s="27"/>
    </row>
    <row r="320" spans="1:1" x14ac:dyDescent="0.2">
      <c r="A320" s="27"/>
    </row>
    <row r="321" spans="1:1" x14ac:dyDescent="0.2">
      <c r="A321" s="27"/>
    </row>
    <row r="322" spans="1:1" x14ac:dyDescent="0.2">
      <c r="A322" s="27"/>
    </row>
    <row r="323" spans="1:1" x14ac:dyDescent="0.2">
      <c r="A323" s="27"/>
    </row>
    <row r="324" spans="1:1" x14ac:dyDescent="0.2">
      <c r="A324" s="27"/>
    </row>
    <row r="325" spans="1:1" x14ac:dyDescent="0.2">
      <c r="A325" s="27"/>
    </row>
    <row r="326" spans="1:1" x14ac:dyDescent="0.2">
      <c r="A326" s="27"/>
    </row>
    <row r="327" spans="1:1" x14ac:dyDescent="0.2">
      <c r="A327" s="27"/>
    </row>
    <row r="328" spans="1:1" x14ac:dyDescent="0.2">
      <c r="A328" s="27"/>
    </row>
    <row r="329" spans="1:1" x14ac:dyDescent="0.2">
      <c r="A329" s="27"/>
    </row>
    <row r="330" spans="1:1" x14ac:dyDescent="0.2">
      <c r="A330" s="27"/>
    </row>
    <row r="331" spans="1:1" x14ac:dyDescent="0.2">
      <c r="A331" s="27"/>
    </row>
    <row r="332" spans="1:1" x14ac:dyDescent="0.2">
      <c r="A332" s="27"/>
    </row>
    <row r="333" spans="1:1" x14ac:dyDescent="0.2">
      <c r="A333" s="27"/>
    </row>
    <row r="334" spans="1:1" x14ac:dyDescent="0.2">
      <c r="A334" s="27"/>
    </row>
    <row r="335" spans="1:1" x14ac:dyDescent="0.2">
      <c r="A335" s="27"/>
    </row>
    <row r="336" spans="1:1" x14ac:dyDescent="0.2">
      <c r="A336" s="27"/>
    </row>
    <row r="337" spans="1:1" x14ac:dyDescent="0.2">
      <c r="A337" s="27"/>
    </row>
    <row r="338" spans="1:1" x14ac:dyDescent="0.2">
      <c r="A338" s="27"/>
    </row>
    <row r="339" spans="1:1" x14ac:dyDescent="0.2">
      <c r="A339" s="27"/>
    </row>
    <row r="340" spans="1:1" x14ac:dyDescent="0.2">
      <c r="A340" s="27"/>
    </row>
    <row r="341" spans="1:1" x14ac:dyDescent="0.2">
      <c r="A341" s="27"/>
    </row>
    <row r="342" spans="1:1" x14ac:dyDescent="0.2">
      <c r="A342" s="27"/>
    </row>
    <row r="343" spans="1:1" x14ac:dyDescent="0.2">
      <c r="A343" s="27"/>
    </row>
    <row r="344" spans="1:1" x14ac:dyDescent="0.2">
      <c r="A344" s="27"/>
    </row>
    <row r="345" spans="1:1" x14ac:dyDescent="0.2">
      <c r="A345" s="27"/>
    </row>
    <row r="346" spans="1:1" x14ac:dyDescent="0.2">
      <c r="A346" s="27"/>
    </row>
    <row r="347" spans="1:1" x14ac:dyDescent="0.2">
      <c r="A347" s="27"/>
    </row>
    <row r="348" spans="1:1" x14ac:dyDescent="0.2">
      <c r="A348" s="27"/>
    </row>
    <row r="349" spans="1:1" x14ac:dyDescent="0.2">
      <c r="A349" s="27"/>
    </row>
    <row r="350" spans="1:1" x14ac:dyDescent="0.2">
      <c r="A350" s="27"/>
    </row>
    <row r="351" spans="1:1" x14ac:dyDescent="0.2">
      <c r="A351" s="27"/>
    </row>
    <row r="352" spans="1:1" x14ac:dyDescent="0.2">
      <c r="A352" s="27"/>
    </row>
    <row r="353" spans="1:1" x14ac:dyDescent="0.2">
      <c r="A353" s="27"/>
    </row>
    <row r="354" spans="1:1" x14ac:dyDescent="0.2">
      <c r="A354" s="27"/>
    </row>
    <row r="355" spans="1:1" x14ac:dyDescent="0.2">
      <c r="A355" s="27"/>
    </row>
    <row r="356" spans="1:1" x14ac:dyDescent="0.2">
      <c r="A356" s="27"/>
    </row>
    <row r="357" spans="1:1" x14ac:dyDescent="0.2">
      <c r="A357" s="27"/>
    </row>
    <row r="358" spans="1:1" x14ac:dyDescent="0.2">
      <c r="A358" s="27"/>
    </row>
    <row r="359" spans="1:1" x14ac:dyDescent="0.2">
      <c r="A359" s="27"/>
    </row>
    <row r="360" spans="1:1" x14ac:dyDescent="0.2">
      <c r="A360" s="27"/>
    </row>
    <row r="361" spans="1:1" x14ac:dyDescent="0.2">
      <c r="A361" s="27"/>
    </row>
    <row r="362" spans="1:1" x14ac:dyDescent="0.2">
      <c r="A362" s="27"/>
    </row>
    <row r="363" spans="1:1" x14ac:dyDescent="0.2">
      <c r="A363" s="27"/>
    </row>
    <row r="364" spans="1:1" x14ac:dyDescent="0.2">
      <c r="A364" s="27"/>
    </row>
    <row r="365" spans="1:1" x14ac:dyDescent="0.2">
      <c r="A365" s="27"/>
    </row>
    <row r="366" spans="1:1" x14ac:dyDescent="0.2">
      <c r="A366" s="27"/>
    </row>
    <row r="367" spans="1:1" x14ac:dyDescent="0.2">
      <c r="A367" s="27"/>
    </row>
    <row r="368" spans="1:1" x14ac:dyDescent="0.2">
      <c r="A368" s="27"/>
    </row>
    <row r="369" spans="1:1" x14ac:dyDescent="0.2">
      <c r="A369" s="27"/>
    </row>
    <row r="370" spans="1:1" x14ac:dyDescent="0.2">
      <c r="A370" s="27"/>
    </row>
    <row r="371" spans="1:1" x14ac:dyDescent="0.2">
      <c r="A371" s="27"/>
    </row>
    <row r="372" spans="1:1" x14ac:dyDescent="0.2">
      <c r="A372" s="27"/>
    </row>
    <row r="373" spans="1:1" x14ac:dyDescent="0.2">
      <c r="A373" s="27"/>
    </row>
    <row r="374" spans="1:1" x14ac:dyDescent="0.2">
      <c r="A374" s="27"/>
    </row>
    <row r="375" spans="1:1" x14ac:dyDescent="0.2">
      <c r="A375" s="27"/>
    </row>
    <row r="376" spans="1:1" x14ac:dyDescent="0.2">
      <c r="A376" s="27"/>
    </row>
    <row r="377" spans="1:1" x14ac:dyDescent="0.2">
      <c r="A377" s="27"/>
    </row>
    <row r="378" spans="1:1" x14ac:dyDescent="0.2">
      <c r="A378" s="27"/>
    </row>
    <row r="379" spans="1:1" x14ac:dyDescent="0.2">
      <c r="A379" s="27"/>
    </row>
    <row r="380" spans="1:1" x14ac:dyDescent="0.2">
      <c r="A380" s="27"/>
    </row>
    <row r="381" spans="1:1" x14ac:dyDescent="0.2">
      <c r="A381" s="27"/>
    </row>
    <row r="382" spans="1:1" x14ac:dyDescent="0.2">
      <c r="A382" s="27"/>
    </row>
    <row r="383" spans="1:1" x14ac:dyDescent="0.2">
      <c r="A383" s="27"/>
    </row>
    <row r="384" spans="1:1" x14ac:dyDescent="0.2">
      <c r="A384" s="27"/>
    </row>
    <row r="385" spans="1:1" x14ac:dyDescent="0.2">
      <c r="A385" s="27"/>
    </row>
    <row r="386" spans="1:1" x14ac:dyDescent="0.2">
      <c r="A386" s="27"/>
    </row>
    <row r="387" spans="1:1" x14ac:dyDescent="0.2">
      <c r="A387" s="27"/>
    </row>
    <row r="388" spans="1:1" x14ac:dyDescent="0.2">
      <c r="A388" s="27"/>
    </row>
    <row r="389" spans="1:1" x14ac:dyDescent="0.2">
      <c r="A389" s="27"/>
    </row>
    <row r="390" spans="1:1" x14ac:dyDescent="0.2">
      <c r="A390" s="27"/>
    </row>
    <row r="391" spans="1:1" x14ac:dyDescent="0.2">
      <c r="A391" s="27"/>
    </row>
    <row r="392" spans="1:1" x14ac:dyDescent="0.2">
      <c r="A392" s="27"/>
    </row>
    <row r="393" spans="1:1" x14ac:dyDescent="0.2">
      <c r="A393" s="27"/>
    </row>
    <row r="394" spans="1:1" x14ac:dyDescent="0.2">
      <c r="A394" s="27"/>
    </row>
    <row r="395" spans="1:1" x14ac:dyDescent="0.2">
      <c r="A395" s="27"/>
    </row>
    <row r="396" spans="1:1" x14ac:dyDescent="0.2">
      <c r="A396" s="27"/>
    </row>
    <row r="397" spans="1:1" x14ac:dyDescent="0.2">
      <c r="A397" s="27"/>
    </row>
    <row r="398" spans="1:1" x14ac:dyDescent="0.2">
      <c r="A398" s="27"/>
    </row>
    <row r="399" spans="1:1" x14ac:dyDescent="0.2">
      <c r="A399" s="27"/>
    </row>
    <row r="400" spans="1:1" x14ac:dyDescent="0.2">
      <c r="A400" s="27"/>
    </row>
    <row r="401" spans="1:1" x14ac:dyDescent="0.2">
      <c r="A401" s="27"/>
    </row>
    <row r="402" spans="1:1" x14ac:dyDescent="0.2">
      <c r="A402" s="27"/>
    </row>
    <row r="403" spans="1:1" x14ac:dyDescent="0.2">
      <c r="A403" s="27"/>
    </row>
    <row r="404" spans="1:1" x14ac:dyDescent="0.2">
      <c r="A404" s="27"/>
    </row>
    <row r="405" spans="1:1" x14ac:dyDescent="0.2">
      <c r="A405" s="27"/>
    </row>
    <row r="406" spans="1:1" x14ac:dyDescent="0.2">
      <c r="A406" s="27"/>
    </row>
    <row r="407" spans="1:1" x14ac:dyDescent="0.2">
      <c r="A407" s="27"/>
    </row>
    <row r="408" spans="1:1" x14ac:dyDescent="0.2">
      <c r="A408" s="27"/>
    </row>
    <row r="409" spans="1:1" x14ac:dyDescent="0.2">
      <c r="A409" s="27"/>
    </row>
    <row r="410" spans="1:1" x14ac:dyDescent="0.2">
      <c r="A410" s="27"/>
    </row>
    <row r="411" spans="1:1" x14ac:dyDescent="0.2">
      <c r="A411" s="27"/>
    </row>
    <row r="412" spans="1:1" x14ac:dyDescent="0.2">
      <c r="A412" s="27"/>
    </row>
    <row r="413" spans="1:1" x14ac:dyDescent="0.2">
      <c r="A413" s="27"/>
    </row>
    <row r="414" spans="1:1" x14ac:dyDescent="0.2">
      <c r="A414" s="27"/>
    </row>
    <row r="415" spans="1:1" x14ac:dyDescent="0.2">
      <c r="A415" s="27"/>
    </row>
    <row r="416" spans="1:1" x14ac:dyDescent="0.2">
      <c r="A416" s="27"/>
    </row>
    <row r="417" spans="1:1" x14ac:dyDescent="0.2">
      <c r="A417" s="27"/>
    </row>
    <row r="418" spans="1:1" x14ac:dyDescent="0.2">
      <c r="A418" s="27"/>
    </row>
    <row r="419" spans="1:1" x14ac:dyDescent="0.2">
      <c r="A419" s="27"/>
    </row>
    <row r="420" spans="1:1" x14ac:dyDescent="0.2">
      <c r="A420" s="27"/>
    </row>
    <row r="421" spans="1:1" x14ac:dyDescent="0.2">
      <c r="A421" s="27"/>
    </row>
    <row r="422" spans="1:1" x14ac:dyDescent="0.2">
      <c r="A422" s="27"/>
    </row>
    <row r="423" spans="1:1" x14ac:dyDescent="0.2">
      <c r="A423" s="27"/>
    </row>
    <row r="424" spans="1:1" x14ac:dyDescent="0.2">
      <c r="A424" s="27"/>
    </row>
    <row r="425" spans="1:1" x14ac:dyDescent="0.2">
      <c r="A425" s="27"/>
    </row>
    <row r="426" spans="1:1" x14ac:dyDescent="0.2">
      <c r="A426" s="27"/>
    </row>
    <row r="427" spans="1:1" x14ac:dyDescent="0.2">
      <c r="A427" s="27"/>
    </row>
    <row r="428" spans="1:1" x14ac:dyDescent="0.2">
      <c r="A428" s="27"/>
    </row>
    <row r="429" spans="1:1" x14ac:dyDescent="0.2">
      <c r="A429" s="27"/>
    </row>
    <row r="430" spans="1:1" x14ac:dyDescent="0.2">
      <c r="A430" s="27"/>
    </row>
    <row r="431" spans="1:1" x14ac:dyDescent="0.2">
      <c r="A431" s="27"/>
    </row>
    <row r="432" spans="1:1" x14ac:dyDescent="0.2">
      <c r="A432" s="27"/>
    </row>
    <row r="433" spans="1:1" x14ac:dyDescent="0.2">
      <c r="A433" s="27"/>
    </row>
    <row r="434" spans="1:1" x14ac:dyDescent="0.2">
      <c r="A434" s="27"/>
    </row>
    <row r="435" spans="1:1" x14ac:dyDescent="0.2">
      <c r="A435" s="27"/>
    </row>
    <row r="436" spans="1:1" x14ac:dyDescent="0.2">
      <c r="A436" s="27"/>
    </row>
    <row r="437" spans="1:1" x14ac:dyDescent="0.2">
      <c r="A437" s="27"/>
    </row>
    <row r="438" spans="1:1" x14ac:dyDescent="0.2">
      <c r="A438" s="27"/>
    </row>
    <row r="439" spans="1:1" x14ac:dyDescent="0.2">
      <c r="A439" s="27"/>
    </row>
    <row r="440" spans="1:1" x14ac:dyDescent="0.2">
      <c r="A440" s="27"/>
    </row>
    <row r="441" spans="1:1" x14ac:dyDescent="0.2">
      <c r="A441" s="27"/>
    </row>
    <row r="442" spans="1:1" x14ac:dyDescent="0.2">
      <c r="A442" s="27"/>
    </row>
    <row r="443" spans="1:1" x14ac:dyDescent="0.2">
      <c r="A443" s="27"/>
    </row>
    <row r="444" spans="1:1" x14ac:dyDescent="0.2">
      <c r="A444" s="27"/>
    </row>
    <row r="445" spans="1:1" x14ac:dyDescent="0.2">
      <c r="A445" s="27"/>
    </row>
    <row r="446" spans="1:1" x14ac:dyDescent="0.2">
      <c r="A446" s="27"/>
    </row>
    <row r="447" spans="1:1" x14ac:dyDescent="0.2">
      <c r="A447" s="27"/>
    </row>
    <row r="448" spans="1:1" x14ac:dyDescent="0.2">
      <c r="A448" s="27"/>
    </row>
    <row r="449" spans="1:1" x14ac:dyDescent="0.2">
      <c r="A449" s="27"/>
    </row>
    <row r="450" spans="1:1" x14ac:dyDescent="0.2">
      <c r="A450" s="27"/>
    </row>
    <row r="451" spans="1:1" x14ac:dyDescent="0.2">
      <c r="A451" s="27"/>
    </row>
    <row r="452" spans="1:1" x14ac:dyDescent="0.2">
      <c r="A452" s="27"/>
    </row>
    <row r="453" spans="1:1" x14ac:dyDescent="0.2">
      <c r="A453" s="27"/>
    </row>
    <row r="454" spans="1:1" x14ac:dyDescent="0.2">
      <c r="A454" s="27"/>
    </row>
    <row r="455" spans="1:1" x14ac:dyDescent="0.2">
      <c r="A455" s="27"/>
    </row>
    <row r="456" spans="1:1" x14ac:dyDescent="0.2">
      <c r="A456" s="27"/>
    </row>
    <row r="457" spans="1:1" x14ac:dyDescent="0.2">
      <c r="A457" s="27"/>
    </row>
    <row r="458" spans="1:1" x14ac:dyDescent="0.2">
      <c r="A458" s="27"/>
    </row>
    <row r="459" spans="1:1" x14ac:dyDescent="0.2">
      <c r="A459" s="27"/>
    </row>
    <row r="460" spans="1:1" x14ac:dyDescent="0.2">
      <c r="A460" s="27"/>
    </row>
    <row r="461" spans="1:1" x14ac:dyDescent="0.2">
      <c r="A461" s="27"/>
    </row>
    <row r="462" spans="1:1" x14ac:dyDescent="0.2">
      <c r="A462" s="27"/>
    </row>
    <row r="463" spans="1:1" x14ac:dyDescent="0.2">
      <c r="A463" s="27"/>
    </row>
    <row r="464" spans="1:1" x14ac:dyDescent="0.2">
      <c r="A464" s="27"/>
    </row>
    <row r="465" spans="1:1" x14ac:dyDescent="0.2">
      <c r="A465" s="27"/>
    </row>
    <row r="466" spans="1:1" x14ac:dyDescent="0.2">
      <c r="A466" s="27"/>
    </row>
    <row r="467" spans="1:1" x14ac:dyDescent="0.2">
      <c r="A467" s="27"/>
    </row>
    <row r="468" spans="1:1" x14ac:dyDescent="0.2">
      <c r="A468" s="27"/>
    </row>
    <row r="469" spans="1:1" x14ac:dyDescent="0.2">
      <c r="A469" s="27"/>
    </row>
    <row r="470" spans="1:1" x14ac:dyDescent="0.2">
      <c r="A470" s="27"/>
    </row>
    <row r="471" spans="1:1" x14ac:dyDescent="0.2">
      <c r="A471" s="27"/>
    </row>
    <row r="472" spans="1:1" x14ac:dyDescent="0.2">
      <c r="A472" s="27"/>
    </row>
    <row r="473" spans="1:1" x14ac:dyDescent="0.2">
      <c r="A473" s="27"/>
    </row>
    <row r="474" spans="1:1" x14ac:dyDescent="0.2">
      <c r="A474" s="27"/>
    </row>
    <row r="475" spans="1:1" x14ac:dyDescent="0.2">
      <c r="A475" s="27"/>
    </row>
    <row r="476" spans="1:1" x14ac:dyDescent="0.2">
      <c r="A476" s="27"/>
    </row>
    <row r="477" spans="1:1" x14ac:dyDescent="0.2">
      <c r="A477" s="27"/>
    </row>
    <row r="478" spans="1:1" x14ac:dyDescent="0.2">
      <c r="A478" s="27"/>
    </row>
    <row r="479" spans="1:1" x14ac:dyDescent="0.2">
      <c r="A479" s="27"/>
    </row>
    <row r="480" spans="1:1" x14ac:dyDescent="0.2">
      <c r="A480" s="27"/>
    </row>
    <row r="481" spans="1:1" x14ac:dyDescent="0.2">
      <c r="A481" s="27"/>
    </row>
    <row r="482" spans="1:1" x14ac:dyDescent="0.2">
      <c r="A482" s="27"/>
    </row>
    <row r="483" spans="1:1" x14ac:dyDescent="0.2">
      <c r="A483" s="27"/>
    </row>
    <row r="484" spans="1:1" x14ac:dyDescent="0.2">
      <c r="A484" s="27"/>
    </row>
    <row r="485" spans="1:1" x14ac:dyDescent="0.2">
      <c r="A485" s="27"/>
    </row>
    <row r="486" spans="1:1" x14ac:dyDescent="0.2">
      <c r="A486" s="27"/>
    </row>
    <row r="487" spans="1:1" x14ac:dyDescent="0.2">
      <c r="A487" s="27"/>
    </row>
    <row r="488" spans="1:1" x14ac:dyDescent="0.2">
      <c r="A488" s="27"/>
    </row>
    <row r="489" spans="1:1" x14ac:dyDescent="0.2">
      <c r="A489" s="27"/>
    </row>
    <row r="490" spans="1:1" x14ac:dyDescent="0.2">
      <c r="A490" s="27"/>
    </row>
    <row r="491" spans="1:1" x14ac:dyDescent="0.2">
      <c r="A491" s="27"/>
    </row>
    <row r="492" spans="1:1" x14ac:dyDescent="0.2">
      <c r="A492" s="27"/>
    </row>
    <row r="493" spans="1:1" x14ac:dyDescent="0.2">
      <c r="A493" s="27"/>
    </row>
    <row r="494" spans="1:1" x14ac:dyDescent="0.2">
      <c r="A494" s="27"/>
    </row>
    <row r="495" spans="1:1" x14ac:dyDescent="0.2">
      <c r="A495" s="27"/>
    </row>
    <row r="496" spans="1:1" x14ac:dyDescent="0.2">
      <c r="A496" s="27"/>
    </row>
    <row r="497" spans="1:1" x14ac:dyDescent="0.2">
      <c r="A497" s="27"/>
    </row>
    <row r="498" spans="1:1" x14ac:dyDescent="0.2">
      <c r="A498" s="27"/>
    </row>
    <row r="499" spans="1:1" x14ac:dyDescent="0.2">
      <c r="A499" s="27"/>
    </row>
    <row r="500" spans="1:1" x14ac:dyDescent="0.2">
      <c r="A500" s="27"/>
    </row>
    <row r="501" spans="1:1" x14ac:dyDescent="0.2">
      <c r="A501" s="27"/>
    </row>
    <row r="502" spans="1:1" x14ac:dyDescent="0.2">
      <c r="A502" s="27"/>
    </row>
    <row r="503" spans="1:1" x14ac:dyDescent="0.2">
      <c r="A503" s="27"/>
    </row>
    <row r="504" spans="1:1" x14ac:dyDescent="0.2">
      <c r="A504" s="27"/>
    </row>
    <row r="505" spans="1:1" x14ac:dyDescent="0.2">
      <c r="A505" s="27"/>
    </row>
    <row r="506" spans="1:1" x14ac:dyDescent="0.2">
      <c r="A506" s="27"/>
    </row>
    <row r="507" spans="1:1" x14ac:dyDescent="0.2">
      <c r="A507" s="27"/>
    </row>
    <row r="508" spans="1:1" x14ac:dyDescent="0.2">
      <c r="A508" s="27"/>
    </row>
    <row r="509" spans="1:1" x14ac:dyDescent="0.2">
      <c r="A509" s="27"/>
    </row>
    <row r="510" spans="1:1" x14ac:dyDescent="0.2">
      <c r="A510" s="27"/>
    </row>
    <row r="511" spans="1:1" x14ac:dyDescent="0.2">
      <c r="A511" s="27"/>
    </row>
    <row r="512" spans="1:1" x14ac:dyDescent="0.2">
      <c r="A512" s="27"/>
    </row>
    <row r="513" spans="1:1" x14ac:dyDescent="0.2">
      <c r="A513" s="27"/>
    </row>
    <row r="514" spans="1:1" x14ac:dyDescent="0.2">
      <c r="A514" s="27"/>
    </row>
    <row r="515" spans="1:1" x14ac:dyDescent="0.2">
      <c r="A515" s="27"/>
    </row>
    <row r="516" spans="1:1" x14ac:dyDescent="0.2">
      <c r="A516" s="27"/>
    </row>
    <row r="517" spans="1:1" x14ac:dyDescent="0.2">
      <c r="A517" s="27"/>
    </row>
    <row r="518" spans="1:1" x14ac:dyDescent="0.2">
      <c r="A518" s="27"/>
    </row>
    <row r="519" spans="1:1" x14ac:dyDescent="0.2">
      <c r="A519" s="27"/>
    </row>
    <row r="520" spans="1:1" x14ac:dyDescent="0.2">
      <c r="A520" s="27"/>
    </row>
    <row r="521" spans="1:1" x14ac:dyDescent="0.2">
      <c r="A521" s="27"/>
    </row>
    <row r="522" spans="1:1" x14ac:dyDescent="0.2">
      <c r="A522" s="27"/>
    </row>
    <row r="523" spans="1:1" x14ac:dyDescent="0.2">
      <c r="A523" s="27"/>
    </row>
    <row r="524" spans="1:1" x14ac:dyDescent="0.2">
      <c r="A524" s="27"/>
    </row>
    <row r="525" spans="1:1" x14ac:dyDescent="0.2">
      <c r="A525" s="27"/>
    </row>
    <row r="526" spans="1:1" x14ac:dyDescent="0.2">
      <c r="A526" s="27"/>
    </row>
    <row r="527" spans="1:1" x14ac:dyDescent="0.2">
      <c r="A527" s="27"/>
    </row>
    <row r="528" spans="1:1" x14ac:dyDescent="0.2">
      <c r="A528" s="27"/>
    </row>
    <row r="529" spans="1:1" x14ac:dyDescent="0.2">
      <c r="A529" s="27"/>
    </row>
    <row r="530" spans="1:1" x14ac:dyDescent="0.2">
      <c r="A530" s="27"/>
    </row>
    <row r="531" spans="1:1" x14ac:dyDescent="0.2">
      <c r="A531" s="27"/>
    </row>
    <row r="532" spans="1:1" x14ac:dyDescent="0.2">
      <c r="A532" s="27"/>
    </row>
    <row r="533" spans="1:1" x14ac:dyDescent="0.2">
      <c r="A533" s="27"/>
    </row>
    <row r="534" spans="1:1" x14ac:dyDescent="0.2">
      <c r="A534" s="27"/>
    </row>
    <row r="535" spans="1:1" x14ac:dyDescent="0.2">
      <c r="A535" s="27"/>
    </row>
    <row r="536" spans="1:1" x14ac:dyDescent="0.2">
      <c r="A536" s="27"/>
    </row>
    <row r="537" spans="1:1" x14ac:dyDescent="0.2">
      <c r="A537" s="27"/>
    </row>
    <row r="538" spans="1:1" x14ac:dyDescent="0.2">
      <c r="A538" s="27"/>
    </row>
    <row r="539" spans="1:1" x14ac:dyDescent="0.2">
      <c r="A539" s="27"/>
    </row>
    <row r="540" spans="1:1" x14ac:dyDescent="0.2">
      <c r="A540" s="27"/>
    </row>
    <row r="541" spans="1:1" x14ac:dyDescent="0.2">
      <c r="A541" s="27"/>
    </row>
    <row r="542" spans="1:1" x14ac:dyDescent="0.2">
      <c r="A542" s="27"/>
    </row>
    <row r="543" spans="1:1" x14ac:dyDescent="0.2">
      <c r="A543" s="27"/>
    </row>
    <row r="544" spans="1:1" x14ac:dyDescent="0.2">
      <c r="A544" s="27"/>
    </row>
    <row r="545" spans="1:1" x14ac:dyDescent="0.2">
      <c r="A545" s="27"/>
    </row>
    <row r="546" spans="1:1" x14ac:dyDescent="0.2">
      <c r="A546" s="27"/>
    </row>
    <row r="547" spans="1:1" x14ac:dyDescent="0.2">
      <c r="A547" s="27"/>
    </row>
    <row r="548" spans="1:1" x14ac:dyDescent="0.2">
      <c r="A548" s="27"/>
    </row>
    <row r="549" spans="1:1" x14ac:dyDescent="0.2">
      <c r="A549" s="27"/>
    </row>
    <row r="550" spans="1:1" x14ac:dyDescent="0.2">
      <c r="A550" s="27"/>
    </row>
    <row r="551" spans="1:1" x14ac:dyDescent="0.2">
      <c r="A551" s="27"/>
    </row>
    <row r="552" spans="1:1" x14ac:dyDescent="0.2">
      <c r="A552" s="27"/>
    </row>
    <row r="553" spans="1:1" x14ac:dyDescent="0.2">
      <c r="A553" s="27"/>
    </row>
    <row r="554" spans="1:1" x14ac:dyDescent="0.2">
      <c r="A554" s="27"/>
    </row>
    <row r="555" spans="1:1" x14ac:dyDescent="0.2">
      <c r="A555" s="27"/>
    </row>
    <row r="556" spans="1:1" x14ac:dyDescent="0.2">
      <c r="A556" s="27"/>
    </row>
    <row r="557" spans="1:1" x14ac:dyDescent="0.2">
      <c r="A557" s="27"/>
    </row>
    <row r="558" spans="1:1" x14ac:dyDescent="0.2">
      <c r="A558" s="27"/>
    </row>
    <row r="559" spans="1:1" x14ac:dyDescent="0.2">
      <c r="A559" s="27"/>
    </row>
    <row r="560" spans="1:1" x14ac:dyDescent="0.2">
      <c r="A560" s="27"/>
    </row>
    <row r="561" spans="1:1" x14ac:dyDescent="0.2">
      <c r="A561" s="27"/>
    </row>
    <row r="562" spans="1:1" x14ac:dyDescent="0.2">
      <c r="A562" s="27"/>
    </row>
    <row r="563" spans="1:1" x14ac:dyDescent="0.2">
      <c r="A563" s="27"/>
    </row>
    <row r="564" spans="1:1" x14ac:dyDescent="0.2">
      <c r="A564" s="27"/>
    </row>
    <row r="565" spans="1:1" x14ac:dyDescent="0.2">
      <c r="A565" s="27"/>
    </row>
    <row r="566" spans="1:1" x14ac:dyDescent="0.2">
      <c r="A566" s="27"/>
    </row>
    <row r="567" spans="1:1" x14ac:dyDescent="0.2">
      <c r="A567" s="27"/>
    </row>
    <row r="568" spans="1:1" x14ac:dyDescent="0.2">
      <c r="A568" s="27"/>
    </row>
    <row r="569" spans="1:1" x14ac:dyDescent="0.2">
      <c r="A569" s="27"/>
    </row>
    <row r="570" spans="1:1" x14ac:dyDescent="0.2">
      <c r="A570" s="27"/>
    </row>
    <row r="571" spans="1:1" x14ac:dyDescent="0.2">
      <c r="A571" s="27"/>
    </row>
    <row r="572" spans="1:1" x14ac:dyDescent="0.2">
      <c r="A572" s="27"/>
    </row>
    <row r="573" spans="1:1" x14ac:dyDescent="0.2">
      <c r="A573" s="27"/>
    </row>
    <row r="574" spans="1:1" x14ac:dyDescent="0.2">
      <c r="A574" s="27"/>
    </row>
    <row r="575" spans="1:1" x14ac:dyDescent="0.2">
      <c r="A575" s="27"/>
    </row>
    <row r="576" spans="1:1" x14ac:dyDescent="0.2">
      <c r="A576" s="27"/>
    </row>
    <row r="577" spans="1:1" x14ac:dyDescent="0.2">
      <c r="A577" s="27"/>
    </row>
    <row r="578" spans="1:1" x14ac:dyDescent="0.2">
      <c r="A578" s="27"/>
    </row>
    <row r="579" spans="1:1" x14ac:dyDescent="0.2">
      <c r="A579" s="27"/>
    </row>
    <row r="580" spans="1:1" x14ac:dyDescent="0.2">
      <c r="A580" s="27"/>
    </row>
    <row r="581" spans="1:1" x14ac:dyDescent="0.2">
      <c r="A581" s="27"/>
    </row>
    <row r="582" spans="1:1" x14ac:dyDescent="0.2">
      <c r="A582" s="27"/>
    </row>
    <row r="583" spans="1:1" x14ac:dyDescent="0.2">
      <c r="A583" s="27"/>
    </row>
    <row r="584" spans="1:1" x14ac:dyDescent="0.2">
      <c r="A584" s="27"/>
    </row>
    <row r="585" spans="1:1" x14ac:dyDescent="0.2">
      <c r="A585" s="27"/>
    </row>
    <row r="586" spans="1:1" x14ac:dyDescent="0.2">
      <c r="A586" s="27"/>
    </row>
    <row r="587" spans="1:1" x14ac:dyDescent="0.2">
      <c r="A587" s="27"/>
    </row>
    <row r="588" spans="1:1" x14ac:dyDescent="0.2">
      <c r="A588" s="27"/>
    </row>
    <row r="589" spans="1:1" x14ac:dyDescent="0.2">
      <c r="A589" s="27"/>
    </row>
    <row r="590" spans="1:1" x14ac:dyDescent="0.2">
      <c r="A590" s="27"/>
    </row>
    <row r="591" spans="1:1" x14ac:dyDescent="0.2">
      <c r="A591" s="27"/>
    </row>
    <row r="592" spans="1:1" x14ac:dyDescent="0.2">
      <c r="A592" s="27"/>
    </row>
    <row r="593" spans="1:1" x14ac:dyDescent="0.2">
      <c r="A593" s="27"/>
    </row>
    <row r="594" spans="1:1" x14ac:dyDescent="0.2">
      <c r="A594" s="27"/>
    </row>
    <row r="595" spans="1:1" x14ac:dyDescent="0.2">
      <c r="A595" s="27"/>
    </row>
    <row r="596" spans="1:1" x14ac:dyDescent="0.2">
      <c r="A596" s="27"/>
    </row>
    <row r="597" spans="1:1" x14ac:dyDescent="0.2">
      <c r="A597" s="27"/>
    </row>
    <row r="598" spans="1:1" x14ac:dyDescent="0.2">
      <c r="A598" s="27"/>
    </row>
    <row r="599" spans="1:1" x14ac:dyDescent="0.2">
      <c r="A599" s="27"/>
    </row>
    <row r="600" spans="1:1" x14ac:dyDescent="0.2">
      <c r="A600" s="27"/>
    </row>
    <row r="601" spans="1:1" x14ac:dyDescent="0.2">
      <c r="A601" s="27"/>
    </row>
    <row r="602" spans="1:1" x14ac:dyDescent="0.2">
      <c r="A602" s="27"/>
    </row>
    <row r="603" spans="1:1" x14ac:dyDescent="0.2">
      <c r="A603" s="27"/>
    </row>
    <row r="604" spans="1:1" x14ac:dyDescent="0.2">
      <c r="A604" s="27"/>
    </row>
    <row r="605" spans="1:1" x14ac:dyDescent="0.2">
      <c r="A605" s="27"/>
    </row>
    <row r="606" spans="1:1" x14ac:dyDescent="0.2">
      <c r="A606" s="27"/>
    </row>
    <row r="607" spans="1:1" x14ac:dyDescent="0.2">
      <c r="A607" s="27"/>
    </row>
    <row r="608" spans="1:1" x14ac:dyDescent="0.2">
      <c r="A608" s="27"/>
    </row>
    <row r="609" spans="1:1" x14ac:dyDescent="0.2">
      <c r="A609" s="27"/>
    </row>
    <row r="610" spans="1:1" x14ac:dyDescent="0.2">
      <c r="A610" s="27"/>
    </row>
    <row r="611" spans="1:1" x14ac:dyDescent="0.2">
      <c r="A611" s="27"/>
    </row>
    <row r="612" spans="1:1" x14ac:dyDescent="0.2">
      <c r="A612" s="27"/>
    </row>
    <row r="613" spans="1:1" x14ac:dyDescent="0.2">
      <c r="A613" s="27"/>
    </row>
    <row r="614" spans="1:1" x14ac:dyDescent="0.2">
      <c r="A614" s="27"/>
    </row>
    <row r="615" spans="1:1" x14ac:dyDescent="0.2">
      <c r="A615" s="27"/>
    </row>
    <row r="616" spans="1:1" x14ac:dyDescent="0.2">
      <c r="A616" s="27"/>
    </row>
    <row r="617" spans="1:1" x14ac:dyDescent="0.2">
      <c r="A617" s="27"/>
    </row>
    <row r="618" spans="1:1" x14ac:dyDescent="0.2">
      <c r="A618" s="27"/>
    </row>
    <row r="619" spans="1:1" x14ac:dyDescent="0.2">
      <c r="A619" s="27"/>
    </row>
    <row r="620" spans="1:1" x14ac:dyDescent="0.2">
      <c r="A620" s="27"/>
    </row>
    <row r="621" spans="1:1" x14ac:dyDescent="0.2">
      <c r="A621" s="27"/>
    </row>
    <row r="622" spans="1:1" x14ac:dyDescent="0.2">
      <c r="A622" s="27"/>
    </row>
    <row r="623" spans="1:1" x14ac:dyDescent="0.2">
      <c r="A623" s="27"/>
    </row>
    <row r="624" spans="1:1" x14ac:dyDescent="0.2">
      <c r="A624" s="27"/>
    </row>
    <row r="625" spans="1:1" x14ac:dyDescent="0.2">
      <c r="A625" s="27"/>
    </row>
    <row r="626" spans="1:1" x14ac:dyDescent="0.2">
      <c r="A626" s="27"/>
    </row>
    <row r="627" spans="1:1" x14ac:dyDescent="0.2">
      <c r="A627" s="27"/>
    </row>
    <row r="628" spans="1:1" x14ac:dyDescent="0.2">
      <c r="A628" s="27"/>
    </row>
    <row r="629" spans="1:1" x14ac:dyDescent="0.2">
      <c r="A629" s="27"/>
    </row>
    <row r="630" spans="1:1" x14ac:dyDescent="0.2">
      <c r="A630" s="27"/>
    </row>
    <row r="631" spans="1:1" x14ac:dyDescent="0.2">
      <c r="A631" s="27"/>
    </row>
    <row r="632" spans="1:1" x14ac:dyDescent="0.2">
      <c r="A632" s="27"/>
    </row>
    <row r="633" spans="1:1" x14ac:dyDescent="0.2">
      <c r="A633" s="27"/>
    </row>
    <row r="634" spans="1:1" x14ac:dyDescent="0.2">
      <c r="A634" s="27"/>
    </row>
    <row r="635" spans="1:1" x14ac:dyDescent="0.2">
      <c r="A635" s="27"/>
    </row>
    <row r="636" spans="1:1" x14ac:dyDescent="0.2">
      <c r="A636" s="27"/>
    </row>
    <row r="637" spans="1:1" x14ac:dyDescent="0.2">
      <c r="A637" s="27"/>
    </row>
    <row r="638" spans="1:1" x14ac:dyDescent="0.2">
      <c r="A638" s="27"/>
    </row>
    <row r="639" spans="1:1" x14ac:dyDescent="0.2">
      <c r="A639" s="27"/>
    </row>
    <row r="640" spans="1:1" x14ac:dyDescent="0.2">
      <c r="A640" s="27"/>
    </row>
    <row r="641" spans="1:1" x14ac:dyDescent="0.2">
      <c r="A641" s="27"/>
    </row>
    <row r="642" spans="1:1" x14ac:dyDescent="0.2">
      <c r="A642" s="27"/>
    </row>
    <row r="643" spans="1:1" x14ac:dyDescent="0.2">
      <c r="A643" s="27"/>
    </row>
    <row r="644" spans="1:1" x14ac:dyDescent="0.2">
      <c r="A644" s="27"/>
    </row>
    <row r="645" spans="1:1" x14ac:dyDescent="0.2">
      <c r="A645" s="27"/>
    </row>
    <row r="646" spans="1:1" x14ac:dyDescent="0.2">
      <c r="A646" s="27"/>
    </row>
    <row r="647" spans="1:1" x14ac:dyDescent="0.2">
      <c r="A647" s="27"/>
    </row>
    <row r="648" spans="1:1" x14ac:dyDescent="0.2">
      <c r="A648" s="27"/>
    </row>
    <row r="649" spans="1:1" x14ac:dyDescent="0.2">
      <c r="A649" s="27"/>
    </row>
    <row r="650" spans="1:1" x14ac:dyDescent="0.2">
      <c r="A650" s="27"/>
    </row>
    <row r="651" spans="1:1" x14ac:dyDescent="0.2">
      <c r="A651" s="27"/>
    </row>
    <row r="652" spans="1:1" x14ac:dyDescent="0.2">
      <c r="A652" s="27"/>
    </row>
    <row r="653" spans="1:1" x14ac:dyDescent="0.2">
      <c r="A653" s="27"/>
    </row>
    <row r="654" spans="1:1" x14ac:dyDescent="0.2">
      <c r="A654" s="27"/>
    </row>
    <row r="655" spans="1:1" x14ac:dyDescent="0.2">
      <c r="A655" s="27"/>
    </row>
    <row r="656" spans="1:1" x14ac:dyDescent="0.2">
      <c r="A656" s="27"/>
    </row>
    <row r="657" spans="1:1" x14ac:dyDescent="0.2">
      <c r="A657" s="27"/>
    </row>
    <row r="658" spans="1:1" x14ac:dyDescent="0.2">
      <c r="A658" s="27"/>
    </row>
    <row r="659" spans="1:1" x14ac:dyDescent="0.2">
      <c r="A659" s="27"/>
    </row>
    <row r="660" spans="1:1" x14ac:dyDescent="0.2">
      <c r="A660" s="27"/>
    </row>
    <row r="661" spans="1:1" x14ac:dyDescent="0.2">
      <c r="A661" s="27"/>
    </row>
    <row r="662" spans="1:1" x14ac:dyDescent="0.2">
      <c r="A662" s="27"/>
    </row>
    <row r="663" spans="1:1" x14ac:dyDescent="0.2">
      <c r="A663" s="27"/>
    </row>
    <row r="664" spans="1:1" x14ac:dyDescent="0.2">
      <c r="A664" s="27"/>
    </row>
    <row r="665" spans="1:1" x14ac:dyDescent="0.2">
      <c r="A665" s="27"/>
    </row>
    <row r="666" spans="1:1" x14ac:dyDescent="0.2">
      <c r="A666" s="27"/>
    </row>
    <row r="667" spans="1:1" x14ac:dyDescent="0.2">
      <c r="A667" s="27"/>
    </row>
    <row r="668" spans="1:1" x14ac:dyDescent="0.2">
      <c r="A668" s="27"/>
    </row>
    <row r="669" spans="1:1" x14ac:dyDescent="0.2">
      <c r="A669" s="27"/>
    </row>
    <row r="670" spans="1:1" x14ac:dyDescent="0.2">
      <c r="A670" s="27"/>
    </row>
    <row r="671" spans="1:1" x14ac:dyDescent="0.2">
      <c r="A671" s="27"/>
    </row>
    <row r="672" spans="1:1" x14ac:dyDescent="0.2">
      <c r="A672" s="27"/>
    </row>
    <row r="673" spans="1:1" x14ac:dyDescent="0.2">
      <c r="A673" s="27"/>
    </row>
    <row r="674" spans="1:1" x14ac:dyDescent="0.2">
      <c r="A674" s="27"/>
    </row>
    <row r="675" spans="1:1" x14ac:dyDescent="0.2">
      <c r="A675" s="27"/>
    </row>
    <row r="676" spans="1:1" x14ac:dyDescent="0.2">
      <c r="A676" s="27"/>
    </row>
    <row r="677" spans="1:1" x14ac:dyDescent="0.2">
      <c r="A677" s="27"/>
    </row>
    <row r="678" spans="1:1" x14ac:dyDescent="0.2">
      <c r="A678" s="27"/>
    </row>
    <row r="679" spans="1:1" x14ac:dyDescent="0.2">
      <c r="A679" s="27"/>
    </row>
    <row r="680" spans="1:1" x14ac:dyDescent="0.2">
      <c r="A680" s="27"/>
    </row>
    <row r="681" spans="1:1" x14ac:dyDescent="0.2">
      <c r="A681" s="27"/>
    </row>
    <row r="682" spans="1:1" x14ac:dyDescent="0.2">
      <c r="A682" s="27"/>
    </row>
    <row r="683" spans="1:1" x14ac:dyDescent="0.2">
      <c r="A683" s="27"/>
    </row>
    <row r="684" spans="1:1" x14ac:dyDescent="0.2">
      <c r="A684" s="27"/>
    </row>
    <row r="685" spans="1:1" x14ac:dyDescent="0.2">
      <c r="A685" s="27"/>
    </row>
    <row r="686" spans="1:1" x14ac:dyDescent="0.2">
      <c r="A686" s="27"/>
    </row>
    <row r="687" spans="1:1" x14ac:dyDescent="0.2">
      <c r="A687" s="27"/>
    </row>
    <row r="688" spans="1:1" x14ac:dyDescent="0.2">
      <c r="A688" s="27"/>
    </row>
    <row r="689" spans="1:1" x14ac:dyDescent="0.2">
      <c r="A689" s="27"/>
    </row>
    <row r="690" spans="1:1" x14ac:dyDescent="0.2">
      <c r="A690" s="27"/>
    </row>
    <row r="691" spans="1:1" x14ac:dyDescent="0.2">
      <c r="A691" s="27"/>
    </row>
    <row r="692" spans="1:1" x14ac:dyDescent="0.2">
      <c r="A692" s="27"/>
    </row>
    <row r="693" spans="1:1" x14ac:dyDescent="0.2">
      <c r="A693" s="27"/>
    </row>
    <row r="694" spans="1:1" x14ac:dyDescent="0.2">
      <c r="A694" s="27"/>
    </row>
    <row r="695" spans="1:1" x14ac:dyDescent="0.2">
      <c r="A695" s="27"/>
    </row>
    <row r="696" spans="1:1" x14ac:dyDescent="0.2">
      <c r="A696" s="27"/>
    </row>
    <row r="697" spans="1:1" x14ac:dyDescent="0.2">
      <c r="A697" s="27"/>
    </row>
    <row r="698" spans="1:1" x14ac:dyDescent="0.2">
      <c r="A698" s="27"/>
    </row>
    <row r="699" spans="1:1" x14ac:dyDescent="0.2">
      <c r="A699" s="27"/>
    </row>
    <row r="700" spans="1:1" x14ac:dyDescent="0.2">
      <c r="A700" s="27"/>
    </row>
    <row r="701" spans="1:1" x14ac:dyDescent="0.2">
      <c r="A701" s="27"/>
    </row>
    <row r="702" spans="1:1" x14ac:dyDescent="0.2">
      <c r="A702" s="27"/>
    </row>
    <row r="703" spans="1:1" x14ac:dyDescent="0.2">
      <c r="A703" s="27"/>
    </row>
    <row r="704" spans="1:1" x14ac:dyDescent="0.2">
      <c r="A704" s="27"/>
    </row>
    <row r="705" spans="1:1" x14ac:dyDescent="0.2">
      <c r="A705" s="27"/>
    </row>
    <row r="706" spans="1:1" x14ac:dyDescent="0.2">
      <c r="A706" s="27"/>
    </row>
    <row r="707" spans="1:1" x14ac:dyDescent="0.2">
      <c r="A707" s="27"/>
    </row>
    <row r="708" spans="1:1" x14ac:dyDescent="0.2">
      <c r="A708" s="27"/>
    </row>
    <row r="709" spans="1:1" x14ac:dyDescent="0.2">
      <c r="A709" s="27"/>
    </row>
    <row r="710" spans="1:1" x14ac:dyDescent="0.2">
      <c r="A710" s="27"/>
    </row>
    <row r="711" spans="1:1" x14ac:dyDescent="0.2">
      <c r="A711" s="27"/>
    </row>
    <row r="712" spans="1:1" x14ac:dyDescent="0.2">
      <c r="A712" s="27"/>
    </row>
    <row r="713" spans="1:1" x14ac:dyDescent="0.2">
      <c r="A713" s="27"/>
    </row>
    <row r="714" spans="1:1" x14ac:dyDescent="0.2">
      <c r="A714" s="27"/>
    </row>
    <row r="715" spans="1:1" x14ac:dyDescent="0.2">
      <c r="A715" s="27"/>
    </row>
    <row r="716" spans="1:1" x14ac:dyDescent="0.2">
      <c r="A716" s="27"/>
    </row>
    <row r="717" spans="1:1" x14ac:dyDescent="0.2">
      <c r="A717" s="27"/>
    </row>
    <row r="718" spans="1:1" x14ac:dyDescent="0.2">
      <c r="A718" s="27"/>
    </row>
    <row r="719" spans="1:1" x14ac:dyDescent="0.2">
      <c r="A719" s="27"/>
    </row>
    <row r="720" spans="1:1" x14ac:dyDescent="0.2">
      <c r="A720" s="27"/>
    </row>
    <row r="721" spans="1:1" x14ac:dyDescent="0.2">
      <c r="A721" s="27"/>
    </row>
    <row r="722" spans="1:1" x14ac:dyDescent="0.2">
      <c r="A722" s="27"/>
    </row>
    <row r="723" spans="1:1" x14ac:dyDescent="0.2">
      <c r="A723" s="27"/>
    </row>
    <row r="724" spans="1:1" x14ac:dyDescent="0.2">
      <c r="A724" s="27"/>
    </row>
    <row r="725" spans="1:1" x14ac:dyDescent="0.2">
      <c r="A725" s="27"/>
    </row>
    <row r="726" spans="1:1" x14ac:dyDescent="0.2">
      <c r="A726" s="27"/>
    </row>
    <row r="727" spans="1:1" x14ac:dyDescent="0.2">
      <c r="A727" s="27"/>
    </row>
    <row r="728" spans="1:1" x14ac:dyDescent="0.2">
      <c r="A728" s="27"/>
    </row>
    <row r="729" spans="1:1" x14ac:dyDescent="0.2">
      <c r="A729" s="27"/>
    </row>
    <row r="730" spans="1:1" x14ac:dyDescent="0.2">
      <c r="A730" s="27"/>
    </row>
    <row r="731" spans="1:1" x14ac:dyDescent="0.2">
      <c r="A731" s="27"/>
    </row>
    <row r="732" spans="1:1" x14ac:dyDescent="0.2">
      <c r="A732" s="27"/>
    </row>
    <row r="733" spans="1:1" x14ac:dyDescent="0.2">
      <c r="A733" s="27"/>
    </row>
    <row r="734" spans="1:1" x14ac:dyDescent="0.2">
      <c r="A734" s="27"/>
    </row>
    <row r="735" spans="1:1" x14ac:dyDescent="0.2">
      <c r="A735" s="27"/>
    </row>
    <row r="736" spans="1:1" x14ac:dyDescent="0.2">
      <c r="A736" s="27"/>
    </row>
    <row r="737" spans="1:1" x14ac:dyDescent="0.2">
      <c r="A737" s="27"/>
    </row>
    <row r="738" spans="1:1" x14ac:dyDescent="0.2">
      <c r="A738" s="27"/>
    </row>
    <row r="739" spans="1:1" x14ac:dyDescent="0.2">
      <c r="A739" s="27"/>
    </row>
    <row r="740" spans="1:1" x14ac:dyDescent="0.2">
      <c r="A740" s="27"/>
    </row>
    <row r="741" spans="1:1" x14ac:dyDescent="0.2">
      <c r="A741" s="27"/>
    </row>
    <row r="742" spans="1:1" x14ac:dyDescent="0.2">
      <c r="A742" s="27"/>
    </row>
    <row r="743" spans="1:1" x14ac:dyDescent="0.2">
      <c r="A743" s="27"/>
    </row>
    <row r="744" spans="1:1" x14ac:dyDescent="0.2">
      <c r="A744" s="27"/>
    </row>
    <row r="745" spans="1:1" x14ac:dyDescent="0.2">
      <c r="A745" s="27"/>
    </row>
    <row r="746" spans="1:1" x14ac:dyDescent="0.2">
      <c r="A746" s="27"/>
    </row>
    <row r="747" spans="1:1" x14ac:dyDescent="0.2">
      <c r="A747" s="27"/>
    </row>
    <row r="748" spans="1:1" x14ac:dyDescent="0.2">
      <c r="A748" s="27"/>
    </row>
    <row r="749" spans="1:1" x14ac:dyDescent="0.2">
      <c r="A749" s="27"/>
    </row>
    <row r="750" spans="1:1" x14ac:dyDescent="0.2">
      <c r="A750" s="27"/>
    </row>
    <row r="751" spans="1:1" x14ac:dyDescent="0.2">
      <c r="A751" s="27"/>
    </row>
    <row r="752" spans="1:1" x14ac:dyDescent="0.2">
      <c r="A752" s="27"/>
    </row>
    <row r="753" spans="1:1" x14ac:dyDescent="0.2">
      <c r="A753" s="27"/>
    </row>
    <row r="754" spans="1:1" x14ac:dyDescent="0.2">
      <c r="A754" s="27"/>
    </row>
    <row r="755" spans="1:1" x14ac:dyDescent="0.2">
      <c r="A755" s="27"/>
    </row>
    <row r="756" spans="1:1" x14ac:dyDescent="0.2">
      <c r="A756" s="27"/>
    </row>
    <row r="757" spans="1:1" x14ac:dyDescent="0.2">
      <c r="A757" s="27"/>
    </row>
    <row r="758" spans="1:1" x14ac:dyDescent="0.2">
      <c r="A758" s="27"/>
    </row>
    <row r="759" spans="1:1" x14ac:dyDescent="0.2">
      <c r="A759" s="27"/>
    </row>
    <row r="760" spans="1:1" x14ac:dyDescent="0.2">
      <c r="A760" s="27"/>
    </row>
    <row r="761" spans="1:1" x14ac:dyDescent="0.2">
      <c r="A761" s="27"/>
    </row>
    <row r="762" spans="1:1" x14ac:dyDescent="0.2">
      <c r="A762" s="27"/>
    </row>
    <row r="763" spans="1:1" x14ac:dyDescent="0.2">
      <c r="A763" s="27"/>
    </row>
    <row r="764" spans="1:1" x14ac:dyDescent="0.2">
      <c r="A764" s="27"/>
    </row>
    <row r="765" spans="1:1" x14ac:dyDescent="0.2">
      <c r="A765" s="27"/>
    </row>
    <row r="766" spans="1:1" x14ac:dyDescent="0.2">
      <c r="A766" s="27"/>
    </row>
    <row r="767" spans="1:1" x14ac:dyDescent="0.2">
      <c r="A767" s="27"/>
    </row>
    <row r="768" spans="1:1" x14ac:dyDescent="0.2">
      <c r="A768" s="27"/>
    </row>
    <row r="769" spans="1:1" x14ac:dyDescent="0.2">
      <c r="A769" s="27"/>
    </row>
    <row r="770" spans="1:1" x14ac:dyDescent="0.2">
      <c r="A770" s="27"/>
    </row>
    <row r="771" spans="1:1" x14ac:dyDescent="0.2">
      <c r="A771" s="27"/>
    </row>
    <row r="772" spans="1:1" x14ac:dyDescent="0.2">
      <c r="A772" s="27"/>
    </row>
    <row r="773" spans="1:1" x14ac:dyDescent="0.2">
      <c r="A773" s="27"/>
    </row>
    <row r="774" spans="1:1" x14ac:dyDescent="0.2">
      <c r="A774" s="27"/>
    </row>
    <row r="775" spans="1:1" x14ac:dyDescent="0.2">
      <c r="A775" s="27"/>
    </row>
    <row r="776" spans="1:1" x14ac:dyDescent="0.2">
      <c r="A776" s="27"/>
    </row>
    <row r="777" spans="1:1" x14ac:dyDescent="0.2">
      <c r="A777" s="27"/>
    </row>
    <row r="778" spans="1:1" x14ac:dyDescent="0.2">
      <c r="A778" s="27"/>
    </row>
    <row r="779" spans="1:1" x14ac:dyDescent="0.2">
      <c r="A779" s="27"/>
    </row>
    <row r="780" spans="1:1" x14ac:dyDescent="0.2">
      <c r="A780" s="27"/>
    </row>
    <row r="781" spans="1:1" x14ac:dyDescent="0.2">
      <c r="A781" s="27"/>
    </row>
    <row r="782" spans="1:1" x14ac:dyDescent="0.2">
      <c r="A782" s="27"/>
    </row>
    <row r="783" spans="1:1" x14ac:dyDescent="0.2">
      <c r="A783" s="27"/>
    </row>
    <row r="784" spans="1:1" x14ac:dyDescent="0.2">
      <c r="A784" s="27"/>
    </row>
    <row r="785" spans="1:1" x14ac:dyDescent="0.2">
      <c r="A785" s="27"/>
    </row>
    <row r="786" spans="1:1" x14ac:dyDescent="0.2">
      <c r="A786" s="27"/>
    </row>
    <row r="787" spans="1:1" x14ac:dyDescent="0.2">
      <c r="A787" s="27"/>
    </row>
    <row r="788" spans="1:1" x14ac:dyDescent="0.2">
      <c r="A788" s="27"/>
    </row>
    <row r="789" spans="1:1" x14ac:dyDescent="0.2">
      <c r="A789" s="27"/>
    </row>
    <row r="790" spans="1:1" x14ac:dyDescent="0.2">
      <c r="A790" s="27"/>
    </row>
    <row r="791" spans="1:1" x14ac:dyDescent="0.2">
      <c r="A791" s="27"/>
    </row>
    <row r="792" spans="1:1" x14ac:dyDescent="0.2">
      <c r="A792" s="27"/>
    </row>
    <row r="793" spans="1:1" x14ac:dyDescent="0.2">
      <c r="A793" s="27"/>
    </row>
    <row r="794" spans="1:1" x14ac:dyDescent="0.2">
      <c r="A794" s="27"/>
    </row>
    <row r="795" spans="1:1" x14ac:dyDescent="0.2">
      <c r="A795" s="27"/>
    </row>
    <row r="796" spans="1:1" x14ac:dyDescent="0.2">
      <c r="A796" s="27"/>
    </row>
    <row r="797" spans="1:1" x14ac:dyDescent="0.2">
      <c r="A797" s="27"/>
    </row>
    <row r="798" spans="1:1" x14ac:dyDescent="0.2">
      <c r="A798" s="27"/>
    </row>
    <row r="799" spans="1:1" x14ac:dyDescent="0.2">
      <c r="A799" s="27"/>
    </row>
    <row r="800" spans="1:1" x14ac:dyDescent="0.2">
      <c r="A800" s="27"/>
    </row>
    <row r="801" spans="1:1" x14ac:dyDescent="0.2">
      <c r="A801" s="27"/>
    </row>
    <row r="802" spans="1:1" x14ac:dyDescent="0.2">
      <c r="A802" s="27"/>
    </row>
    <row r="803" spans="1:1" x14ac:dyDescent="0.2">
      <c r="A803" s="27"/>
    </row>
    <row r="804" spans="1:1" x14ac:dyDescent="0.2">
      <c r="A804" s="27"/>
    </row>
    <row r="805" spans="1:1" x14ac:dyDescent="0.2">
      <c r="A805" s="27"/>
    </row>
    <row r="806" spans="1:1" x14ac:dyDescent="0.2">
      <c r="A806" s="27"/>
    </row>
    <row r="807" spans="1:1" x14ac:dyDescent="0.2">
      <c r="A807" s="27"/>
    </row>
    <row r="808" spans="1:1" x14ac:dyDescent="0.2">
      <c r="A808" s="27"/>
    </row>
    <row r="809" spans="1:1" x14ac:dyDescent="0.2">
      <c r="A809" s="27"/>
    </row>
    <row r="810" spans="1:1" x14ac:dyDescent="0.2">
      <c r="A810" s="27"/>
    </row>
    <row r="811" spans="1:1" x14ac:dyDescent="0.2">
      <c r="A811" s="27"/>
    </row>
    <row r="812" spans="1:1" x14ac:dyDescent="0.2">
      <c r="A812" s="27"/>
    </row>
    <row r="813" spans="1:1" x14ac:dyDescent="0.2">
      <c r="A813" s="27"/>
    </row>
    <row r="814" spans="1:1" x14ac:dyDescent="0.2">
      <c r="A814" s="27"/>
    </row>
    <row r="815" spans="1:1" x14ac:dyDescent="0.2">
      <c r="A815" s="27"/>
    </row>
    <row r="816" spans="1:1" x14ac:dyDescent="0.2">
      <c r="A816" s="27"/>
    </row>
    <row r="817" spans="1:1" x14ac:dyDescent="0.2">
      <c r="A817" s="27"/>
    </row>
    <row r="818" spans="1:1" x14ac:dyDescent="0.2">
      <c r="A818" s="27"/>
    </row>
    <row r="819" spans="1:1" x14ac:dyDescent="0.2">
      <c r="A819" s="27"/>
    </row>
    <row r="820" spans="1:1" x14ac:dyDescent="0.2">
      <c r="A820" s="27"/>
    </row>
    <row r="821" spans="1:1" x14ac:dyDescent="0.2">
      <c r="A821" s="27"/>
    </row>
    <row r="822" spans="1:1" x14ac:dyDescent="0.2">
      <c r="A822" s="27"/>
    </row>
    <row r="823" spans="1:1" x14ac:dyDescent="0.2">
      <c r="A823" s="27"/>
    </row>
    <row r="824" spans="1:1" x14ac:dyDescent="0.2">
      <c r="A824" s="27"/>
    </row>
    <row r="825" spans="1:1" x14ac:dyDescent="0.2">
      <c r="A825" s="27"/>
    </row>
    <row r="826" spans="1:1" x14ac:dyDescent="0.2">
      <c r="A826" s="27"/>
    </row>
    <row r="827" spans="1:1" x14ac:dyDescent="0.2">
      <c r="A827" s="27"/>
    </row>
    <row r="828" spans="1:1" x14ac:dyDescent="0.2">
      <c r="A828" s="27"/>
    </row>
    <row r="829" spans="1:1" x14ac:dyDescent="0.2">
      <c r="A829" s="27"/>
    </row>
    <row r="830" spans="1:1" x14ac:dyDescent="0.2">
      <c r="A830" s="27"/>
    </row>
    <row r="831" spans="1:1" x14ac:dyDescent="0.2">
      <c r="A831" s="27"/>
    </row>
    <row r="832" spans="1:1" x14ac:dyDescent="0.2">
      <c r="A832" s="27"/>
    </row>
    <row r="833" spans="1:1" x14ac:dyDescent="0.2">
      <c r="A833" s="27"/>
    </row>
    <row r="834" spans="1:1" x14ac:dyDescent="0.2">
      <c r="A834" s="27"/>
    </row>
    <row r="835" spans="1:1" x14ac:dyDescent="0.2">
      <c r="A835" s="27"/>
    </row>
    <row r="836" spans="1:1" x14ac:dyDescent="0.2">
      <c r="A836" s="27"/>
    </row>
    <row r="837" spans="1:1" x14ac:dyDescent="0.2">
      <c r="A837" s="27"/>
    </row>
    <row r="838" spans="1:1" x14ac:dyDescent="0.2">
      <c r="A838" s="27"/>
    </row>
    <row r="839" spans="1:1" x14ac:dyDescent="0.2">
      <c r="A839" s="27"/>
    </row>
    <row r="840" spans="1:1" x14ac:dyDescent="0.2">
      <c r="A840" s="27"/>
    </row>
    <row r="841" spans="1:1" x14ac:dyDescent="0.2">
      <c r="A841" s="27"/>
    </row>
    <row r="842" spans="1:1" x14ac:dyDescent="0.2">
      <c r="A842" s="27"/>
    </row>
    <row r="843" spans="1:1" x14ac:dyDescent="0.2">
      <c r="A843" s="27"/>
    </row>
    <row r="844" spans="1:1" x14ac:dyDescent="0.2">
      <c r="A844" s="27"/>
    </row>
    <row r="845" spans="1:1" x14ac:dyDescent="0.2">
      <c r="A845" s="27"/>
    </row>
    <row r="846" spans="1:1" x14ac:dyDescent="0.2">
      <c r="A846" s="27"/>
    </row>
    <row r="847" spans="1:1" x14ac:dyDescent="0.2">
      <c r="A847" s="27"/>
    </row>
    <row r="848" spans="1:1" x14ac:dyDescent="0.2">
      <c r="A848" s="27"/>
    </row>
    <row r="849" spans="1:1" x14ac:dyDescent="0.2">
      <c r="A849" s="27"/>
    </row>
    <row r="850" spans="1:1" x14ac:dyDescent="0.2">
      <c r="A850" s="27"/>
    </row>
    <row r="851" spans="1:1" x14ac:dyDescent="0.2">
      <c r="A851" s="27"/>
    </row>
    <row r="852" spans="1:1" x14ac:dyDescent="0.2">
      <c r="A852" s="27"/>
    </row>
    <row r="853" spans="1:1" x14ac:dyDescent="0.2">
      <c r="A853" s="27"/>
    </row>
    <row r="854" spans="1:1" x14ac:dyDescent="0.2">
      <c r="A854" s="27"/>
    </row>
    <row r="855" spans="1:1" x14ac:dyDescent="0.2">
      <c r="A855" s="27"/>
    </row>
    <row r="856" spans="1:1" x14ac:dyDescent="0.2">
      <c r="A856" s="27"/>
    </row>
    <row r="857" spans="1:1" x14ac:dyDescent="0.2">
      <c r="A857" s="27"/>
    </row>
    <row r="858" spans="1:1" x14ac:dyDescent="0.2">
      <c r="A858" s="27"/>
    </row>
    <row r="859" spans="1:1" x14ac:dyDescent="0.2">
      <c r="A859" s="27"/>
    </row>
    <row r="860" spans="1:1" x14ac:dyDescent="0.2">
      <c r="A860" s="27"/>
    </row>
    <row r="861" spans="1:1" x14ac:dyDescent="0.2">
      <c r="A861" s="27"/>
    </row>
    <row r="862" spans="1:1" x14ac:dyDescent="0.2">
      <c r="A862" s="27"/>
    </row>
    <row r="863" spans="1:1" x14ac:dyDescent="0.2">
      <c r="A863" s="27"/>
    </row>
    <row r="864" spans="1:1" x14ac:dyDescent="0.2">
      <c r="A864" s="27"/>
    </row>
    <row r="865" spans="1:1" x14ac:dyDescent="0.2">
      <c r="A865" s="27"/>
    </row>
    <row r="866" spans="1:1" x14ac:dyDescent="0.2">
      <c r="A866" s="27"/>
    </row>
    <row r="867" spans="1:1" x14ac:dyDescent="0.2">
      <c r="A867" s="27"/>
    </row>
    <row r="868" spans="1:1" x14ac:dyDescent="0.2">
      <c r="A868" s="27"/>
    </row>
    <row r="869" spans="1:1" x14ac:dyDescent="0.2">
      <c r="A869" s="27"/>
    </row>
    <row r="870" spans="1:1" x14ac:dyDescent="0.2">
      <c r="A870" s="27"/>
    </row>
    <row r="871" spans="1:1" x14ac:dyDescent="0.2">
      <c r="A871" s="27"/>
    </row>
    <row r="872" spans="1:1" x14ac:dyDescent="0.2">
      <c r="A872" s="27"/>
    </row>
    <row r="873" spans="1:1" x14ac:dyDescent="0.2">
      <c r="A873" s="27"/>
    </row>
    <row r="874" spans="1:1" x14ac:dyDescent="0.2">
      <c r="A874" s="27"/>
    </row>
    <row r="875" spans="1:1" x14ac:dyDescent="0.2">
      <c r="A875" s="27"/>
    </row>
    <row r="876" spans="1:1" x14ac:dyDescent="0.2">
      <c r="A876" s="27"/>
    </row>
    <row r="877" spans="1:1" x14ac:dyDescent="0.2">
      <c r="A877" s="27"/>
    </row>
    <row r="878" spans="1:1" x14ac:dyDescent="0.2">
      <c r="A878" s="27"/>
    </row>
    <row r="879" spans="1:1" x14ac:dyDescent="0.2">
      <c r="A879" s="27"/>
    </row>
    <row r="880" spans="1:1" x14ac:dyDescent="0.2">
      <c r="A880" s="27"/>
    </row>
    <row r="881" spans="1:1" x14ac:dyDescent="0.2">
      <c r="A881" s="27"/>
    </row>
    <row r="882" spans="1:1" x14ac:dyDescent="0.2">
      <c r="A882" s="27"/>
    </row>
    <row r="883" spans="1:1" x14ac:dyDescent="0.2">
      <c r="A883" s="27"/>
    </row>
    <row r="884" spans="1:1" x14ac:dyDescent="0.2">
      <c r="A884" s="27"/>
    </row>
    <row r="885" spans="1:1" x14ac:dyDescent="0.2">
      <c r="A885" s="27"/>
    </row>
    <row r="886" spans="1:1" x14ac:dyDescent="0.2">
      <c r="A886" s="27"/>
    </row>
    <row r="887" spans="1:1" x14ac:dyDescent="0.2">
      <c r="A887" s="27"/>
    </row>
    <row r="888" spans="1:1" x14ac:dyDescent="0.2">
      <c r="A888" s="27"/>
    </row>
    <row r="889" spans="1:1" x14ac:dyDescent="0.2">
      <c r="A889" s="27"/>
    </row>
    <row r="890" spans="1:1" x14ac:dyDescent="0.2">
      <c r="A890" s="27"/>
    </row>
    <row r="891" spans="1:1" x14ac:dyDescent="0.2">
      <c r="A891" s="27"/>
    </row>
    <row r="892" spans="1:1" x14ac:dyDescent="0.2">
      <c r="A892" s="27"/>
    </row>
    <row r="893" spans="1:1" x14ac:dyDescent="0.2">
      <c r="A893" s="27"/>
    </row>
    <row r="894" spans="1:1" x14ac:dyDescent="0.2">
      <c r="A894" s="27"/>
    </row>
    <row r="895" spans="1:1" x14ac:dyDescent="0.2">
      <c r="A895" s="27"/>
    </row>
    <row r="896" spans="1:1" x14ac:dyDescent="0.2">
      <c r="A896" s="27"/>
    </row>
    <row r="897" spans="1:1" x14ac:dyDescent="0.2">
      <c r="A897" s="27"/>
    </row>
    <row r="898" spans="1:1" x14ac:dyDescent="0.2">
      <c r="A898" s="27"/>
    </row>
    <row r="899" spans="1:1" x14ac:dyDescent="0.2">
      <c r="A899" s="27"/>
    </row>
    <row r="900" spans="1:1" x14ac:dyDescent="0.2">
      <c r="A900" s="27"/>
    </row>
    <row r="901" spans="1:1" x14ac:dyDescent="0.2">
      <c r="A901" s="27"/>
    </row>
    <row r="902" spans="1:1" x14ac:dyDescent="0.2">
      <c r="A902" s="27"/>
    </row>
    <row r="903" spans="1:1" x14ac:dyDescent="0.2">
      <c r="A903" s="27"/>
    </row>
    <row r="904" spans="1:1" x14ac:dyDescent="0.2">
      <c r="A904" s="27"/>
    </row>
    <row r="905" spans="1:1" x14ac:dyDescent="0.2">
      <c r="A905" s="27"/>
    </row>
    <row r="906" spans="1:1" x14ac:dyDescent="0.2">
      <c r="A906" s="27"/>
    </row>
    <row r="907" spans="1:1" x14ac:dyDescent="0.2">
      <c r="A907" s="27"/>
    </row>
    <row r="908" spans="1:1" x14ac:dyDescent="0.2">
      <c r="A908" s="27"/>
    </row>
    <row r="909" spans="1:1" x14ac:dyDescent="0.2">
      <c r="A909" s="27"/>
    </row>
    <row r="910" spans="1:1" x14ac:dyDescent="0.2">
      <c r="A910" s="27"/>
    </row>
    <row r="911" spans="1:1" x14ac:dyDescent="0.2">
      <c r="A911" s="27"/>
    </row>
    <row r="912" spans="1:1" x14ac:dyDescent="0.2">
      <c r="A912" s="27"/>
    </row>
    <row r="913" spans="1:1" x14ac:dyDescent="0.2">
      <c r="A913" s="27"/>
    </row>
    <row r="914" spans="1:1" x14ac:dyDescent="0.2">
      <c r="A914" s="27"/>
    </row>
    <row r="915" spans="1:1" x14ac:dyDescent="0.2">
      <c r="A915" s="27"/>
    </row>
    <row r="916" spans="1:1" x14ac:dyDescent="0.2">
      <c r="A916" s="27"/>
    </row>
    <row r="917" spans="1:1" x14ac:dyDescent="0.2">
      <c r="A917" s="27"/>
    </row>
    <row r="918" spans="1:1" x14ac:dyDescent="0.2">
      <c r="A918" s="27"/>
    </row>
    <row r="919" spans="1:1" x14ac:dyDescent="0.2">
      <c r="A919" s="27"/>
    </row>
    <row r="920" spans="1:1" x14ac:dyDescent="0.2">
      <c r="A920" s="27"/>
    </row>
    <row r="921" spans="1:1" x14ac:dyDescent="0.2">
      <c r="A921" s="27"/>
    </row>
    <row r="922" spans="1:1" x14ac:dyDescent="0.2">
      <c r="A922" s="27"/>
    </row>
    <row r="923" spans="1:1" x14ac:dyDescent="0.2">
      <c r="A923" s="27"/>
    </row>
    <row r="924" spans="1:1" x14ac:dyDescent="0.2">
      <c r="A924" s="27"/>
    </row>
    <row r="925" spans="1:1" x14ac:dyDescent="0.2">
      <c r="A925" s="27"/>
    </row>
    <row r="926" spans="1:1" x14ac:dyDescent="0.2">
      <c r="A926" s="27"/>
    </row>
    <row r="927" spans="1:1" x14ac:dyDescent="0.2">
      <c r="A927" s="27"/>
    </row>
    <row r="928" spans="1:1" x14ac:dyDescent="0.2">
      <c r="A928" s="27"/>
    </row>
    <row r="929" spans="1:1" x14ac:dyDescent="0.2">
      <c r="A929" s="27"/>
    </row>
    <row r="930" spans="1:1" x14ac:dyDescent="0.2">
      <c r="A930" s="27"/>
    </row>
    <row r="931" spans="1:1" x14ac:dyDescent="0.2">
      <c r="A931" s="27"/>
    </row>
    <row r="932" spans="1:1" x14ac:dyDescent="0.2">
      <c r="A932" s="27"/>
    </row>
    <row r="933" spans="1:1" x14ac:dyDescent="0.2">
      <c r="A933" s="27"/>
    </row>
    <row r="934" spans="1:1" x14ac:dyDescent="0.2">
      <c r="A934" s="27"/>
    </row>
    <row r="935" spans="1:1" x14ac:dyDescent="0.2">
      <c r="A935" s="27"/>
    </row>
    <row r="936" spans="1:1" x14ac:dyDescent="0.2">
      <c r="A936" s="27"/>
    </row>
    <row r="937" spans="1:1" x14ac:dyDescent="0.2">
      <c r="A937" s="27"/>
    </row>
    <row r="938" spans="1:1" x14ac:dyDescent="0.2">
      <c r="A938" s="27"/>
    </row>
    <row r="939" spans="1:1" x14ac:dyDescent="0.2">
      <c r="A939" s="27"/>
    </row>
    <row r="940" spans="1:1" x14ac:dyDescent="0.2">
      <c r="A940" s="27"/>
    </row>
    <row r="941" spans="1:1" x14ac:dyDescent="0.2">
      <c r="A941" s="27"/>
    </row>
    <row r="942" spans="1:1" x14ac:dyDescent="0.2">
      <c r="A942" s="27"/>
    </row>
    <row r="943" spans="1:1" x14ac:dyDescent="0.2">
      <c r="A943" s="27"/>
    </row>
    <row r="944" spans="1:1" x14ac:dyDescent="0.2">
      <c r="A944" s="27"/>
    </row>
    <row r="945" spans="1:1" x14ac:dyDescent="0.2">
      <c r="A945" s="27"/>
    </row>
    <row r="946" spans="1:1" x14ac:dyDescent="0.2">
      <c r="A946" s="27"/>
    </row>
    <row r="947" spans="1:1" x14ac:dyDescent="0.2">
      <c r="A947" s="27"/>
    </row>
    <row r="948" spans="1:1" x14ac:dyDescent="0.2">
      <c r="A948" s="27"/>
    </row>
    <row r="949" spans="1:1" x14ac:dyDescent="0.2">
      <c r="A949" s="27"/>
    </row>
    <row r="950" spans="1:1" x14ac:dyDescent="0.2">
      <c r="A950" s="27"/>
    </row>
    <row r="951" spans="1:1" x14ac:dyDescent="0.2">
      <c r="A951" s="27"/>
    </row>
    <row r="952" spans="1:1" x14ac:dyDescent="0.2">
      <c r="A952" s="27"/>
    </row>
    <row r="953" spans="1:1" x14ac:dyDescent="0.2">
      <c r="A953" s="27"/>
    </row>
    <row r="954" spans="1:1" x14ac:dyDescent="0.2">
      <c r="A954" s="27"/>
    </row>
    <row r="955" spans="1:1" x14ac:dyDescent="0.2">
      <c r="A955" s="27"/>
    </row>
    <row r="956" spans="1:1" x14ac:dyDescent="0.2">
      <c r="A956" s="27"/>
    </row>
    <row r="957" spans="1:1" x14ac:dyDescent="0.2">
      <c r="A957" s="27"/>
    </row>
    <row r="958" spans="1:1" x14ac:dyDescent="0.2">
      <c r="A958" s="27"/>
    </row>
    <row r="959" spans="1:1" x14ac:dyDescent="0.2">
      <c r="A959" s="27"/>
    </row>
    <row r="960" spans="1:1" x14ac:dyDescent="0.2">
      <c r="A960" s="27"/>
    </row>
    <row r="961" spans="1:1" x14ac:dyDescent="0.2">
      <c r="A961" s="27"/>
    </row>
    <row r="962" spans="1:1" x14ac:dyDescent="0.2">
      <c r="A962" s="27"/>
    </row>
    <row r="963" spans="1:1" x14ac:dyDescent="0.2">
      <c r="A963" s="27"/>
    </row>
    <row r="964" spans="1:1" x14ac:dyDescent="0.2">
      <c r="A964" s="27"/>
    </row>
    <row r="965" spans="1:1" x14ac:dyDescent="0.2">
      <c r="A965" s="27"/>
    </row>
    <row r="966" spans="1:1" x14ac:dyDescent="0.2">
      <c r="A966" s="27"/>
    </row>
    <row r="967" spans="1:1" x14ac:dyDescent="0.2">
      <c r="A967" s="27"/>
    </row>
    <row r="968" spans="1:1" x14ac:dyDescent="0.2">
      <c r="A968" s="27"/>
    </row>
    <row r="969" spans="1:1" x14ac:dyDescent="0.2">
      <c r="A969" s="27"/>
    </row>
    <row r="970" spans="1:1" x14ac:dyDescent="0.2">
      <c r="A970" s="27"/>
    </row>
    <row r="971" spans="1:1" x14ac:dyDescent="0.2">
      <c r="A971" s="27"/>
    </row>
    <row r="972" spans="1:1" x14ac:dyDescent="0.2">
      <c r="A972" s="27"/>
    </row>
    <row r="973" spans="1:1" x14ac:dyDescent="0.2">
      <c r="A973" s="27"/>
    </row>
    <row r="974" spans="1:1" x14ac:dyDescent="0.2">
      <c r="A974" s="27"/>
    </row>
    <row r="975" spans="1:1" x14ac:dyDescent="0.2">
      <c r="A975" s="27"/>
    </row>
    <row r="976" spans="1:1" x14ac:dyDescent="0.2">
      <c r="A976" s="27"/>
    </row>
    <row r="977" spans="1:1" x14ac:dyDescent="0.2">
      <c r="A977" s="27"/>
    </row>
    <row r="978" spans="1:1" x14ac:dyDescent="0.2">
      <c r="A978" s="27"/>
    </row>
    <row r="979" spans="1:1" x14ac:dyDescent="0.2">
      <c r="A979" s="27"/>
    </row>
    <row r="980" spans="1:1" x14ac:dyDescent="0.2">
      <c r="A980" s="27"/>
    </row>
    <row r="981" spans="1:1" x14ac:dyDescent="0.2">
      <c r="A981" s="27"/>
    </row>
    <row r="982" spans="1:1" x14ac:dyDescent="0.2">
      <c r="A982" s="27"/>
    </row>
    <row r="983" spans="1:1" x14ac:dyDescent="0.2">
      <c r="A983" s="27"/>
    </row>
    <row r="984" spans="1:1" x14ac:dyDescent="0.2">
      <c r="A984" s="27"/>
    </row>
    <row r="985" spans="1:1" x14ac:dyDescent="0.2">
      <c r="A985" s="27"/>
    </row>
    <row r="986" spans="1:1" x14ac:dyDescent="0.2">
      <c r="A986" s="27"/>
    </row>
    <row r="987" spans="1:1" x14ac:dyDescent="0.2">
      <c r="A987" s="27"/>
    </row>
    <row r="988" spans="1:1" x14ac:dyDescent="0.2">
      <c r="A988" s="27"/>
    </row>
    <row r="989" spans="1:1" x14ac:dyDescent="0.2">
      <c r="A989" s="27"/>
    </row>
    <row r="990" spans="1:1" x14ac:dyDescent="0.2">
      <c r="A990" s="27"/>
    </row>
    <row r="991" spans="1:1" x14ac:dyDescent="0.2">
      <c r="A991" s="27"/>
    </row>
    <row r="992" spans="1:1" x14ac:dyDescent="0.2">
      <c r="A992" s="27"/>
    </row>
    <row r="993" spans="1:1" x14ac:dyDescent="0.2">
      <c r="A993" s="27"/>
    </row>
    <row r="994" spans="1:1" x14ac:dyDescent="0.2">
      <c r="A994" s="27"/>
    </row>
    <row r="995" spans="1:1" x14ac:dyDescent="0.2">
      <c r="A995" s="27"/>
    </row>
    <row r="996" spans="1:1" x14ac:dyDescent="0.2">
      <c r="A996" s="27"/>
    </row>
    <row r="997" spans="1:1" x14ac:dyDescent="0.2">
      <c r="A997" s="27"/>
    </row>
    <row r="998" spans="1:1" x14ac:dyDescent="0.2">
      <c r="A998" s="27"/>
    </row>
    <row r="999" spans="1:1" x14ac:dyDescent="0.2">
      <c r="A999" s="27"/>
    </row>
    <row r="1000" spans="1:1" x14ac:dyDescent="0.2">
      <c r="A1000" s="27"/>
    </row>
    <row r="1001" spans="1:1" x14ac:dyDescent="0.2">
      <c r="A1001" s="27"/>
    </row>
    <row r="1002" spans="1:1" x14ac:dyDescent="0.2">
      <c r="A1002" s="27"/>
    </row>
    <row r="1003" spans="1:1" x14ac:dyDescent="0.2">
      <c r="A1003" s="27"/>
    </row>
    <row r="1004" spans="1:1" x14ac:dyDescent="0.2">
      <c r="A1004" s="27"/>
    </row>
    <row r="1005" spans="1:1" x14ac:dyDescent="0.2">
      <c r="A1005" s="27"/>
    </row>
    <row r="1006" spans="1:1" x14ac:dyDescent="0.2">
      <c r="A1006" s="27"/>
    </row>
    <row r="1007" spans="1:1" x14ac:dyDescent="0.2">
      <c r="A1007" s="27"/>
    </row>
    <row r="1008" spans="1:1" x14ac:dyDescent="0.2">
      <c r="A1008" s="27"/>
    </row>
    <row r="1009" spans="1:1" x14ac:dyDescent="0.2">
      <c r="A1009" s="27"/>
    </row>
    <row r="1010" spans="1:1" x14ac:dyDescent="0.2">
      <c r="A1010" s="27"/>
    </row>
    <row r="1011" spans="1:1" x14ac:dyDescent="0.2">
      <c r="A1011" s="27"/>
    </row>
    <row r="1012" spans="1:1" x14ac:dyDescent="0.2">
      <c r="A1012" s="27"/>
    </row>
    <row r="1013" spans="1:1" x14ac:dyDescent="0.2">
      <c r="A1013" s="27"/>
    </row>
    <row r="1014" spans="1:1" x14ac:dyDescent="0.2">
      <c r="A1014" s="27"/>
    </row>
    <row r="1015" spans="1:1" x14ac:dyDescent="0.2">
      <c r="A1015" s="27"/>
    </row>
    <row r="1016" spans="1:1" x14ac:dyDescent="0.2">
      <c r="A1016" s="27"/>
    </row>
    <row r="1017" spans="1:1" x14ac:dyDescent="0.2">
      <c r="A1017" s="27"/>
    </row>
    <row r="1018" spans="1:1" x14ac:dyDescent="0.2">
      <c r="A1018" s="27"/>
    </row>
    <row r="1019" spans="1:1" x14ac:dyDescent="0.2">
      <c r="A1019" s="27"/>
    </row>
    <row r="1020" spans="1:1" x14ac:dyDescent="0.2">
      <c r="A1020" s="27"/>
    </row>
    <row r="1021" spans="1:1" x14ac:dyDescent="0.2">
      <c r="A1021" s="27"/>
    </row>
    <row r="1022" spans="1:1" x14ac:dyDescent="0.2">
      <c r="A1022" s="27"/>
    </row>
    <row r="1023" spans="1:1" x14ac:dyDescent="0.2">
      <c r="A1023" s="27"/>
    </row>
    <row r="1024" spans="1:1" x14ac:dyDescent="0.2">
      <c r="A1024" s="27"/>
    </row>
    <row r="1025" spans="1:1" x14ac:dyDescent="0.2">
      <c r="A1025" s="27"/>
    </row>
    <row r="1026" spans="1:1" x14ac:dyDescent="0.2">
      <c r="A1026" s="27"/>
    </row>
    <row r="1027" spans="1:1" x14ac:dyDescent="0.2">
      <c r="A1027" s="27"/>
    </row>
    <row r="1028" spans="1:1" x14ac:dyDescent="0.2">
      <c r="A1028" s="27"/>
    </row>
    <row r="1029" spans="1:1" x14ac:dyDescent="0.2">
      <c r="A1029" s="27"/>
    </row>
    <row r="1030" spans="1:1" x14ac:dyDescent="0.2">
      <c r="A1030" s="27"/>
    </row>
    <row r="1031" spans="1:1" x14ac:dyDescent="0.2">
      <c r="A1031" s="27"/>
    </row>
    <row r="1032" spans="1:1" x14ac:dyDescent="0.2">
      <c r="A1032" s="27"/>
    </row>
    <row r="1033" spans="1:1" x14ac:dyDescent="0.2">
      <c r="A1033" s="27"/>
    </row>
    <row r="1034" spans="1:1" x14ac:dyDescent="0.2">
      <c r="A1034" s="27"/>
    </row>
    <row r="1035" spans="1:1" x14ac:dyDescent="0.2">
      <c r="A1035" s="27"/>
    </row>
    <row r="1036" spans="1:1" x14ac:dyDescent="0.2">
      <c r="A1036" s="27"/>
    </row>
    <row r="1037" spans="1:1" x14ac:dyDescent="0.2">
      <c r="A1037" s="27"/>
    </row>
    <row r="1038" spans="1:1" x14ac:dyDescent="0.2">
      <c r="A1038" s="27"/>
    </row>
    <row r="1039" spans="1:1" x14ac:dyDescent="0.2">
      <c r="A1039" s="27"/>
    </row>
    <row r="1040" spans="1:1" x14ac:dyDescent="0.2">
      <c r="A1040" s="27"/>
    </row>
    <row r="1041" spans="1:1" x14ac:dyDescent="0.2">
      <c r="A1041" s="27"/>
    </row>
    <row r="1042" spans="1:1" x14ac:dyDescent="0.2">
      <c r="A1042" s="27"/>
    </row>
    <row r="1043" spans="1:1" x14ac:dyDescent="0.2">
      <c r="A1043" s="27"/>
    </row>
    <row r="1044" spans="1:1" x14ac:dyDescent="0.2">
      <c r="A1044" s="27"/>
    </row>
    <row r="1045" spans="1:1" x14ac:dyDescent="0.2">
      <c r="A1045" s="27"/>
    </row>
    <row r="1046" spans="1:1" x14ac:dyDescent="0.2">
      <c r="A1046" s="27"/>
    </row>
    <row r="1047" spans="1:1" x14ac:dyDescent="0.2">
      <c r="A1047" s="27"/>
    </row>
    <row r="1048" spans="1:1" x14ac:dyDescent="0.2">
      <c r="A1048" s="27"/>
    </row>
    <row r="1049" spans="1:1" x14ac:dyDescent="0.2">
      <c r="A1049" s="27"/>
    </row>
    <row r="1050" spans="1:1" x14ac:dyDescent="0.2">
      <c r="A1050" s="27"/>
    </row>
    <row r="1051" spans="1:1" x14ac:dyDescent="0.2">
      <c r="A1051" s="27"/>
    </row>
    <row r="1052" spans="1:1" x14ac:dyDescent="0.2">
      <c r="A1052" s="27"/>
    </row>
    <row r="1053" spans="1:1" x14ac:dyDescent="0.2">
      <c r="A1053" s="27"/>
    </row>
    <row r="1054" spans="1:1" x14ac:dyDescent="0.2">
      <c r="A1054" s="27"/>
    </row>
    <row r="1055" spans="1:1" x14ac:dyDescent="0.2">
      <c r="A1055" s="27"/>
    </row>
    <row r="1056" spans="1:1" x14ac:dyDescent="0.2">
      <c r="A1056" s="27"/>
    </row>
    <row r="1057" spans="1:1" x14ac:dyDescent="0.2">
      <c r="A1057" s="27"/>
    </row>
    <row r="1058" spans="1:1" x14ac:dyDescent="0.2">
      <c r="A1058" s="27"/>
    </row>
    <row r="1059" spans="1:1" x14ac:dyDescent="0.2">
      <c r="A1059" s="27"/>
    </row>
    <row r="1060" spans="1:1" x14ac:dyDescent="0.2">
      <c r="A1060" s="27"/>
    </row>
    <row r="1061" spans="1:1" x14ac:dyDescent="0.2">
      <c r="A1061" s="27"/>
    </row>
    <row r="1062" spans="1:1" x14ac:dyDescent="0.2">
      <c r="A1062" s="27"/>
    </row>
    <row r="1063" spans="1:1" x14ac:dyDescent="0.2">
      <c r="A1063" s="27"/>
    </row>
    <row r="1064" spans="1:1" x14ac:dyDescent="0.2">
      <c r="A1064" s="27"/>
    </row>
    <row r="1065" spans="1:1" x14ac:dyDescent="0.2">
      <c r="A1065" s="27"/>
    </row>
    <row r="1066" spans="1:1" x14ac:dyDescent="0.2">
      <c r="A1066" s="27"/>
    </row>
    <row r="1067" spans="1:1" x14ac:dyDescent="0.2">
      <c r="A1067" s="27"/>
    </row>
    <row r="1068" spans="1:1" x14ac:dyDescent="0.2">
      <c r="A1068" s="27"/>
    </row>
    <row r="1069" spans="1:1" x14ac:dyDescent="0.2">
      <c r="A1069" s="27"/>
    </row>
    <row r="1070" spans="1:1" x14ac:dyDescent="0.2">
      <c r="A1070" s="27"/>
    </row>
    <row r="1071" spans="1:1" x14ac:dyDescent="0.2">
      <c r="A1071" s="27"/>
    </row>
    <row r="1072" spans="1:1" x14ac:dyDescent="0.2">
      <c r="A1072" s="27"/>
    </row>
    <row r="1073" spans="1:1" x14ac:dyDescent="0.2">
      <c r="A1073" s="27"/>
    </row>
    <row r="1074" spans="1:1" x14ac:dyDescent="0.2">
      <c r="A1074" s="27"/>
    </row>
    <row r="1075" spans="1:1" x14ac:dyDescent="0.2">
      <c r="A1075" s="27"/>
    </row>
    <row r="1076" spans="1:1" x14ac:dyDescent="0.2">
      <c r="A1076" s="27"/>
    </row>
    <row r="1077" spans="1:1" x14ac:dyDescent="0.2">
      <c r="A1077" s="27"/>
    </row>
    <row r="1078" spans="1:1" x14ac:dyDescent="0.2">
      <c r="A1078" s="27"/>
    </row>
    <row r="1079" spans="1:1" x14ac:dyDescent="0.2">
      <c r="A1079" s="27"/>
    </row>
    <row r="1080" spans="1:1" x14ac:dyDescent="0.2">
      <c r="A1080" s="27"/>
    </row>
    <row r="1081" spans="1:1" x14ac:dyDescent="0.2">
      <c r="A1081" s="27"/>
    </row>
    <row r="1082" spans="1:1" x14ac:dyDescent="0.2">
      <c r="A1082" s="27"/>
    </row>
    <row r="1083" spans="1:1" x14ac:dyDescent="0.2">
      <c r="A1083" s="27"/>
    </row>
    <row r="1084" spans="1:1" x14ac:dyDescent="0.2">
      <c r="A1084" s="27"/>
    </row>
    <row r="1085" spans="1:1" x14ac:dyDescent="0.2">
      <c r="A1085" s="27"/>
    </row>
    <row r="1086" spans="1:1" x14ac:dyDescent="0.2">
      <c r="A1086" s="27"/>
    </row>
    <row r="1087" spans="1:1" x14ac:dyDescent="0.2">
      <c r="A1087" s="27"/>
    </row>
    <row r="1088" spans="1:1" x14ac:dyDescent="0.2">
      <c r="A1088" s="27"/>
    </row>
    <row r="1089" spans="1:1" x14ac:dyDescent="0.2">
      <c r="A1089" s="27"/>
    </row>
    <row r="1090" spans="1:1" x14ac:dyDescent="0.2">
      <c r="A1090" s="27"/>
    </row>
    <row r="1091" spans="1:1" x14ac:dyDescent="0.2">
      <c r="A1091" s="27"/>
    </row>
    <row r="1092" spans="1:1" x14ac:dyDescent="0.2">
      <c r="A1092" s="27"/>
    </row>
    <row r="1093" spans="1:1" x14ac:dyDescent="0.2">
      <c r="A1093" s="27"/>
    </row>
    <row r="1094" spans="1:1" x14ac:dyDescent="0.2">
      <c r="A1094" s="27"/>
    </row>
    <row r="1095" spans="1:1" x14ac:dyDescent="0.2">
      <c r="A1095" s="27"/>
    </row>
    <row r="1096" spans="1:1" x14ac:dyDescent="0.2">
      <c r="A1096" s="27"/>
    </row>
    <row r="1097" spans="1:1" x14ac:dyDescent="0.2">
      <c r="A1097" s="27"/>
    </row>
    <row r="1098" spans="1:1" x14ac:dyDescent="0.2">
      <c r="A1098" s="27"/>
    </row>
    <row r="1099" spans="1:1" x14ac:dyDescent="0.2">
      <c r="A1099" s="27"/>
    </row>
    <row r="1100" spans="1:1" x14ac:dyDescent="0.2">
      <c r="A1100" s="27"/>
    </row>
    <row r="1101" spans="1:1" x14ac:dyDescent="0.2">
      <c r="A1101" s="27"/>
    </row>
    <row r="1102" spans="1:1" x14ac:dyDescent="0.2">
      <c r="A1102" s="27"/>
    </row>
    <row r="1103" spans="1:1" x14ac:dyDescent="0.2">
      <c r="A1103" s="27"/>
    </row>
    <row r="1104" spans="1:1" x14ac:dyDescent="0.2">
      <c r="A1104" s="27"/>
    </row>
    <row r="1105" spans="1:1" x14ac:dyDescent="0.2">
      <c r="A1105" s="27"/>
    </row>
    <row r="1106" spans="1:1" x14ac:dyDescent="0.2">
      <c r="A1106" s="27"/>
    </row>
    <row r="1107" spans="1:1" x14ac:dyDescent="0.2">
      <c r="A1107" s="27"/>
    </row>
    <row r="1108" spans="1:1" x14ac:dyDescent="0.2">
      <c r="A1108" s="27"/>
    </row>
    <row r="1109" spans="1:1" x14ac:dyDescent="0.2">
      <c r="A1109" s="27"/>
    </row>
    <row r="1110" spans="1:1" x14ac:dyDescent="0.2">
      <c r="A1110" s="27"/>
    </row>
    <row r="1111" spans="1:1" x14ac:dyDescent="0.2">
      <c r="A1111" s="27"/>
    </row>
    <row r="1112" spans="1:1" x14ac:dyDescent="0.2">
      <c r="A1112" s="27"/>
    </row>
    <row r="1113" spans="1:1" x14ac:dyDescent="0.2">
      <c r="A1113" s="27"/>
    </row>
    <row r="1114" spans="1:1" x14ac:dyDescent="0.2">
      <c r="A1114" s="27"/>
    </row>
    <row r="1115" spans="1:1" x14ac:dyDescent="0.2">
      <c r="A1115" s="27"/>
    </row>
    <row r="1116" spans="1:1" x14ac:dyDescent="0.2">
      <c r="A1116" s="27"/>
    </row>
    <row r="1117" spans="1:1" x14ac:dyDescent="0.2">
      <c r="A1117" s="27"/>
    </row>
    <row r="1118" spans="1:1" x14ac:dyDescent="0.2">
      <c r="A1118" s="27"/>
    </row>
    <row r="1119" spans="1:1" x14ac:dyDescent="0.2">
      <c r="A1119" s="27"/>
    </row>
    <row r="1120" spans="1:1" x14ac:dyDescent="0.2">
      <c r="A1120" s="27"/>
    </row>
    <row r="1121" spans="1:1" x14ac:dyDescent="0.2">
      <c r="A1121" s="27"/>
    </row>
    <row r="1122" spans="1:1" x14ac:dyDescent="0.2">
      <c r="A1122" s="27"/>
    </row>
    <row r="1123" spans="1:1" x14ac:dyDescent="0.2">
      <c r="A1123" s="27"/>
    </row>
    <row r="1124" spans="1:1" x14ac:dyDescent="0.2">
      <c r="A1124" s="27"/>
    </row>
    <row r="1125" spans="1:1" x14ac:dyDescent="0.2">
      <c r="A1125" s="27"/>
    </row>
    <row r="1126" spans="1:1" x14ac:dyDescent="0.2">
      <c r="A1126" s="27"/>
    </row>
    <row r="1127" spans="1:1" x14ac:dyDescent="0.2">
      <c r="A1127" s="27"/>
    </row>
    <row r="1128" spans="1:1" x14ac:dyDescent="0.2">
      <c r="A1128" s="27"/>
    </row>
    <row r="1129" spans="1:1" x14ac:dyDescent="0.2">
      <c r="A1129" s="27"/>
    </row>
    <row r="1130" spans="1:1" x14ac:dyDescent="0.2">
      <c r="A1130" s="27"/>
    </row>
    <row r="1131" spans="1:1" x14ac:dyDescent="0.2">
      <c r="A1131" s="27"/>
    </row>
    <row r="1132" spans="1:1" x14ac:dyDescent="0.2">
      <c r="A1132" s="27"/>
    </row>
    <row r="1133" spans="1:1" x14ac:dyDescent="0.2">
      <c r="A1133" s="27"/>
    </row>
    <row r="1134" spans="1:1" x14ac:dyDescent="0.2">
      <c r="A1134" s="27"/>
    </row>
    <row r="1135" spans="1:1" x14ac:dyDescent="0.2">
      <c r="A1135" s="27"/>
    </row>
    <row r="1136" spans="1:1" x14ac:dyDescent="0.2">
      <c r="A1136" s="27"/>
    </row>
    <row r="1137" spans="1:1" x14ac:dyDescent="0.2">
      <c r="A1137" s="27"/>
    </row>
    <row r="1138" spans="1:1" x14ac:dyDescent="0.2">
      <c r="A1138" s="27"/>
    </row>
    <row r="1139" spans="1:1" x14ac:dyDescent="0.2">
      <c r="A1139" s="27"/>
    </row>
    <row r="1140" spans="1:1" x14ac:dyDescent="0.2">
      <c r="A1140" s="27"/>
    </row>
  </sheetData>
  <mergeCells count="17">
    <mergeCell ref="W7:Z7"/>
    <mergeCell ref="A9:A11"/>
    <mergeCell ref="R7:U7"/>
    <mergeCell ref="O7:P7"/>
    <mergeCell ref="A44:C44"/>
    <mergeCell ref="C7:H7"/>
    <mergeCell ref="M7:N7"/>
    <mergeCell ref="J6:K7"/>
    <mergeCell ref="A17:A18"/>
    <mergeCell ref="A20:A21"/>
    <mergeCell ref="A23:A24"/>
    <mergeCell ref="A14:A15"/>
    <mergeCell ref="A26:A27"/>
    <mergeCell ref="A29:A30"/>
    <mergeCell ref="A32:A33"/>
    <mergeCell ref="A35:A36"/>
    <mergeCell ref="A16:C16"/>
  </mergeCells>
  <phoneticPr fontId="2" type="noConversion"/>
  <pageMargins left="0.5" right="0.5" top="0.3" bottom="0.25" header="0.25" footer="0.25"/>
  <pageSetup paperSize="8" scale="65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121"/>
  <sheetViews>
    <sheetView topLeftCell="A13" zoomScale="85" zoomScaleNormal="85" workbookViewId="0">
      <selection activeCell="C16" sqref="C16"/>
    </sheetView>
  </sheetViews>
  <sheetFormatPr defaultRowHeight="12.75" x14ac:dyDescent="0.2"/>
  <cols>
    <col min="1" max="1" width="38" style="41" customWidth="1"/>
    <col min="2" max="2" width="15.85546875" style="27" customWidth="1"/>
    <col min="3" max="3" width="13.7109375" style="27" customWidth="1"/>
    <col min="4" max="4" width="18" style="27" customWidth="1"/>
    <col min="5" max="5" width="11.5703125" style="27" customWidth="1"/>
    <col min="6" max="6" width="7.7109375" style="27" bestFit="1" customWidth="1"/>
    <col min="7" max="8" width="13.5703125" style="27" customWidth="1"/>
    <col min="9" max="9" width="16.28515625" style="27" customWidth="1"/>
    <col min="10" max="12" width="13.5703125" style="27" customWidth="1"/>
    <col min="13" max="13" width="7.7109375" style="27" bestFit="1" customWidth="1"/>
    <col min="14" max="20" width="16.85546875" style="27" customWidth="1"/>
    <col min="21" max="21" width="7.7109375" style="27" bestFit="1" customWidth="1"/>
    <col min="22" max="27" width="17" style="27" customWidth="1"/>
    <col min="28" max="28" width="7.7109375" style="27" bestFit="1" customWidth="1"/>
    <col min="29" max="32" width="18" style="27" customWidth="1"/>
    <col min="33" max="33" width="67.140625" style="27" customWidth="1"/>
    <col min="34" max="16384" width="9.140625" style="27"/>
  </cols>
  <sheetData>
    <row r="3" spans="1:33" ht="18.75" x14ac:dyDescent="0.2">
      <c r="A3" s="94" t="s">
        <v>138</v>
      </c>
      <c r="B3" s="94"/>
      <c r="C3" s="94"/>
      <c r="D3" s="94"/>
    </row>
    <row r="4" spans="1:33" ht="15.75" x14ac:dyDescent="0.2">
      <c r="A4" s="94" t="s">
        <v>132</v>
      </c>
      <c r="B4" s="94"/>
      <c r="C4" s="94"/>
      <c r="D4" s="94"/>
    </row>
    <row r="5" spans="1:33" ht="15.75" x14ac:dyDescent="0.2">
      <c r="A5" s="95" t="s">
        <v>133</v>
      </c>
      <c r="B5" s="94"/>
      <c r="C5" s="94"/>
      <c r="D5" s="94"/>
    </row>
    <row r="6" spans="1:33" ht="15.75" x14ac:dyDescent="0.2">
      <c r="A6" s="228" t="s">
        <v>134</v>
      </c>
      <c r="B6" s="228"/>
      <c r="C6" s="228"/>
      <c r="D6" s="228"/>
    </row>
    <row r="7" spans="1:33" ht="15.75" x14ac:dyDescent="0.2">
      <c r="A7" s="93" t="s">
        <v>135</v>
      </c>
      <c r="B7" s="94"/>
      <c r="C7" s="94"/>
      <c r="D7" s="94"/>
    </row>
    <row r="8" spans="1:33" ht="15.75" x14ac:dyDescent="0.2">
      <c r="A8" s="96" t="s">
        <v>136</v>
      </c>
      <c r="B8" s="95"/>
      <c r="C8" s="95"/>
      <c r="D8" s="95"/>
    </row>
    <row r="9" spans="1:33" ht="21" customHeight="1" x14ac:dyDescent="0.2">
      <c r="A9" s="93" t="s">
        <v>137</v>
      </c>
      <c r="B9" s="93"/>
      <c r="C9" s="93"/>
      <c r="D9" s="93"/>
      <c r="E9" s="33"/>
      <c r="F9" s="33"/>
      <c r="G9" s="33"/>
      <c r="H9" s="33"/>
    </row>
    <row r="10" spans="1:33" ht="25.5" customHeight="1" x14ac:dyDescent="0.2">
      <c r="A10" s="32"/>
      <c r="B10" s="4"/>
      <c r="C10" s="33"/>
      <c r="D10" s="33"/>
      <c r="E10" s="33"/>
      <c r="F10" s="33"/>
      <c r="G10" s="33"/>
      <c r="H10" s="44"/>
      <c r="I10" s="229" t="s">
        <v>44</v>
      </c>
      <c r="J10" s="229"/>
    </row>
    <row r="11" spans="1:33" s="35" customFormat="1" ht="33" customHeight="1" x14ac:dyDescent="0.2">
      <c r="A11" s="32" t="s">
        <v>111</v>
      </c>
      <c r="B11" s="34"/>
      <c r="C11" s="13" t="s">
        <v>40</v>
      </c>
      <c r="G11" s="229" t="s">
        <v>42</v>
      </c>
      <c r="H11" s="229"/>
      <c r="I11" s="229"/>
      <c r="J11" s="229"/>
      <c r="K11" s="229" t="s">
        <v>6</v>
      </c>
      <c r="L11" s="229"/>
      <c r="N11" s="229" t="s">
        <v>43</v>
      </c>
      <c r="O11" s="229"/>
      <c r="P11" s="229" t="s">
        <v>46</v>
      </c>
      <c r="Q11" s="229"/>
      <c r="R11" s="229"/>
      <c r="S11" s="229"/>
      <c r="T11" s="229"/>
      <c r="V11" s="229" t="s">
        <v>48</v>
      </c>
      <c r="W11" s="229"/>
      <c r="X11" s="229" t="s">
        <v>23</v>
      </c>
      <c r="Y11" s="229"/>
      <c r="Z11" s="229"/>
      <c r="AA11" s="229"/>
      <c r="AC11" s="230" t="s">
        <v>70</v>
      </c>
      <c r="AD11" s="230"/>
      <c r="AE11" s="230"/>
      <c r="AF11" s="230"/>
      <c r="AG11" s="13" t="s">
        <v>92</v>
      </c>
    </row>
    <row r="12" spans="1:33" s="35" customFormat="1" ht="70.5" customHeight="1" x14ac:dyDescent="0.2">
      <c r="A12" s="36" t="s">
        <v>3</v>
      </c>
      <c r="B12" s="13" t="s">
        <v>7</v>
      </c>
      <c r="C12" s="13" t="s">
        <v>24</v>
      </c>
      <c r="D12" s="13" t="s">
        <v>41</v>
      </c>
      <c r="E12" s="13" t="s">
        <v>4</v>
      </c>
      <c r="F12" s="13" t="s">
        <v>5</v>
      </c>
      <c r="G12" s="13" t="s">
        <v>68</v>
      </c>
      <c r="H12" s="13" t="s">
        <v>36</v>
      </c>
      <c r="I12" s="13" t="s">
        <v>83</v>
      </c>
      <c r="J12" s="13" t="s">
        <v>34</v>
      </c>
      <c r="K12" s="13" t="s">
        <v>35</v>
      </c>
      <c r="L12" s="13" t="s">
        <v>36</v>
      </c>
      <c r="M12" s="13" t="s">
        <v>5</v>
      </c>
      <c r="N12" s="13" t="s">
        <v>26</v>
      </c>
      <c r="O12" s="13" t="s">
        <v>25</v>
      </c>
      <c r="P12" s="13" t="s">
        <v>10</v>
      </c>
      <c r="Q12" s="13" t="s">
        <v>11</v>
      </c>
      <c r="R12" s="13" t="s">
        <v>9</v>
      </c>
      <c r="S12" s="13" t="s">
        <v>45</v>
      </c>
      <c r="T12" s="13" t="s">
        <v>47</v>
      </c>
      <c r="U12" s="13" t="s">
        <v>5</v>
      </c>
      <c r="V12" s="13" t="s">
        <v>49</v>
      </c>
      <c r="W12" s="13" t="s">
        <v>50</v>
      </c>
      <c r="X12" s="13" t="s">
        <v>32</v>
      </c>
      <c r="Y12" s="13" t="s">
        <v>27</v>
      </c>
      <c r="Z12" s="13" t="s">
        <v>85</v>
      </c>
      <c r="AA12" s="13" t="s">
        <v>28</v>
      </c>
      <c r="AB12" s="13" t="s">
        <v>5</v>
      </c>
      <c r="AC12" s="13" t="s">
        <v>76</v>
      </c>
      <c r="AD12" s="13" t="s">
        <v>81</v>
      </c>
      <c r="AE12" s="13" t="s">
        <v>80</v>
      </c>
      <c r="AF12" s="13" t="s">
        <v>79</v>
      </c>
      <c r="AG12" s="13"/>
    </row>
    <row r="13" spans="1:33" ht="19.5" customHeight="1" x14ac:dyDescent="0.2">
      <c r="A13" s="37" t="s">
        <v>75</v>
      </c>
      <c r="B13" s="38"/>
      <c r="C13" s="38"/>
      <c r="D13" s="39"/>
      <c r="E13" s="38"/>
      <c r="F13" s="40" t="s">
        <v>0</v>
      </c>
      <c r="G13" s="38" t="s">
        <v>69</v>
      </c>
      <c r="H13" s="38" t="s">
        <v>62</v>
      </c>
      <c r="I13" s="38" t="s">
        <v>54</v>
      </c>
      <c r="J13" s="38" t="s">
        <v>60</v>
      </c>
      <c r="K13" s="38"/>
      <c r="L13" s="38" t="s">
        <v>62</v>
      </c>
      <c r="M13" s="40" t="s">
        <v>0</v>
      </c>
      <c r="N13" s="38" t="s">
        <v>63</v>
      </c>
      <c r="O13" s="38" t="s">
        <v>52</v>
      </c>
      <c r="P13" s="38" t="s">
        <v>59</v>
      </c>
      <c r="Q13" s="38" t="s">
        <v>64</v>
      </c>
      <c r="R13" s="38" t="s">
        <v>60</v>
      </c>
      <c r="S13" s="38" t="s">
        <v>62</v>
      </c>
      <c r="T13" s="38" t="s">
        <v>60</v>
      </c>
      <c r="U13" s="40" t="s">
        <v>0</v>
      </c>
      <c r="V13" s="38" t="s">
        <v>62</v>
      </c>
      <c r="W13" s="38" t="s">
        <v>62</v>
      </c>
      <c r="X13" s="39"/>
      <c r="Y13" s="38" t="s">
        <v>56</v>
      </c>
      <c r="Z13" s="38"/>
      <c r="AA13" s="38" t="s">
        <v>61</v>
      </c>
      <c r="AB13" s="40" t="s">
        <v>0</v>
      </c>
      <c r="AC13" s="38"/>
      <c r="AD13" s="38"/>
      <c r="AE13" s="38"/>
      <c r="AF13" s="38"/>
      <c r="AG13" s="38"/>
    </row>
    <row r="14" spans="1:33" ht="19.5" customHeight="1" x14ac:dyDescent="0.2">
      <c r="A14" s="29" t="s">
        <v>93</v>
      </c>
      <c r="B14" s="11"/>
      <c r="C14" s="11"/>
      <c r="D14" s="16"/>
      <c r="E14" s="11"/>
      <c r="F14" s="18"/>
      <c r="G14" s="11"/>
      <c r="H14" s="11"/>
      <c r="I14" s="11"/>
      <c r="J14" s="11"/>
      <c r="K14" s="11"/>
      <c r="L14" s="11"/>
      <c r="M14" s="18"/>
      <c r="N14" s="11"/>
      <c r="O14" s="11"/>
      <c r="P14" s="11"/>
      <c r="Q14" s="11"/>
      <c r="R14" s="11"/>
      <c r="S14" s="11"/>
      <c r="T14" s="11"/>
      <c r="U14" s="18"/>
      <c r="V14" s="11"/>
      <c r="W14" s="11"/>
      <c r="X14" s="16"/>
      <c r="Y14" s="11"/>
      <c r="Z14" s="11"/>
      <c r="AA14" s="11"/>
      <c r="AB14" s="18"/>
      <c r="AC14" s="11"/>
      <c r="AD14" s="11"/>
      <c r="AE14" s="11"/>
      <c r="AF14" s="11"/>
      <c r="AG14" s="11"/>
    </row>
    <row r="15" spans="1:33" s="6" customFormat="1" ht="45.75" customHeight="1" x14ac:dyDescent="0.2">
      <c r="A15" s="29"/>
      <c r="B15" s="11"/>
      <c r="C15" s="11"/>
      <c r="D15" s="16"/>
      <c r="E15" s="11"/>
      <c r="F15" s="18"/>
      <c r="G15" s="11"/>
      <c r="H15" s="11"/>
      <c r="I15" s="11"/>
      <c r="J15" s="11"/>
      <c r="K15" s="11"/>
      <c r="L15" s="11"/>
      <c r="M15" s="18"/>
      <c r="N15" s="11"/>
      <c r="O15" s="11"/>
      <c r="P15" s="11"/>
      <c r="Q15" s="11"/>
      <c r="R15" s="11"/>
      <c r="S15" s="11"/>
      <c r="T15" s="11"/>
      <c r="U15" s="18"/>
      <c r="V15" s="11"/>
      <c r="W15" s="11"/>
      <c r="X15" s="16"/>
      <c r="Y15" s="11"/>
      <c r="Z15" s="11"/>
      <c r="AA15" s="11"/>
      <c r="AB15" s="18"/>
      <c r="AC15" s="11"/>
      <c r="AD15" s="11"/>
      <c r="AE15" s="11"/>
      <c r="AF15" s="11"/>
      <c r="AG15" s="11"/>
    </row>
    <row r="16" spans="1:33" s="10" customFormat="1" ht="27" customHeight="1" x14ac:dyDescent="0.2">
      <c r="A16" s="203"/>
      <c r="B16" s="46" t="s">
        <v>95</v>
      </c>
      <c r="C16" s="46" t="s">
        <v>94</v>
      </c>
      <c r="D16" s="47"/>
      <c r="E16" s="46" t="s">
        <v>96</v>
      </c>
      <c r="F16" s="48" t="s">
        <v>0</v>
      </c>
      <c r="G16" s="46" t="s">
        <v>112</v>
      </c>
      <c r="H16" s="46" t="s">
        <v>113</v>
      </c>
      <c r="I16" s="46" t="s">
        <v>114</v>
      </c>
      <c r="J16" s="46" t="s">
        <v>115</v>
      </c>
      <c r="K16" s="46" t="s">
        <v>116</v>
      </c>
      <c r="L16" s="46" t="s">
        <v>117</v>
      </c>
      <c r="M16" s="48" t="s">
        <v>0</v>
      </c>
      <c r="N16" s="46" t="s">
        <v>118</v>
      </c>
      <c r="O16" s="46" t="s">
        <v>119</v>
      </c>
      <c r="P16" s="46" t="s">
        <v>120</v>
      </c>
      <c r="Q16" s="46" t="s">
        <v>121</v>
      </c>
      <c r="R16" s="46" t="s">
        <v>122</v>
      </c>
      <c r="S16" s="46" t="s">
        <v>123</v>
      </c>
      <c r="T16" s="46" t="s">
        <v>97</v>
      </c>
      <c r="U16" s="48" t="s">
        <v>0</v>
      </c>
      <c r="V16" s="46" t="s">
        <v>108</v>
      </c>
      <c r="W16" s="46" t="s">
        <v>100</v>
      </c>
      <c r="X16" s="47">
        <f>D16</f>
        <v>0</v>
      </c>
      <c r="Y16" s="46" t="s">
        <v>110</v>
      </c>
      <c r="Z16" s="46" t="s">
        <v>107</v>
      </c>
      <c r="AA16" s="46" t="s">
        <v>124</v>
      </c>
      <c r="AB16" s="48" t="s">
        <v>0</v>
      </c>
      <c r="AC16" s="46"/>
      <c r="AD16" s="46"/>
      <c r="AE16" s="46"/>
      <c r="AF16" s="46"/>
      <c r="AG16" s="49"/>
    </row>
    <row r="17" spans="1:33" s="10" customFormat="1" ht="25.5" customHeight="1" x14ac:dyDescent="0.2">
      <c r="A17" s="210"/>
      <c r="B17" s="46"/>
      <c r="C17" s="46"/>
      <c r="D17" s="47"/>
      <c r="E17" s="46"/>
      <c r="F17" s="48" t="s">
        <v>1</v>
      </c>
      <c r="G17" s="46"/>
      <c r="H17" s="46"/>
      <c r="I17" s="46"/>
      <c r="J17" s="46"/>
      <c r="K17" s="46"/>
      <c r="L17" s="46"/>
      <c r="M17" s="48" t="s">
        <v>1</v>
      </c>
      <c r="N17" s="46"/>
      <c r="O17" s="46"/>
      <c r="P17" s="46"/>
      <c r="Q17" s="46"/>
      <c r="R17" s="46"/>
      <c r="S17" s="46"/>
      <c r="T17" s="46"/>
      <c r="U17" s="48" t="s">
        <v>1</v>
      </c>
      <c r="V17" s="46"/>
      <c r="W17" s="46"/>
      <c r="X17" s="47"/>
      <c r="Y17" s="46"/>
      <c r="Z17" s="46"/>
      <c r="AA17" s="46"/>
      <c r="AB17" s="48" t="s">
        <v>1</v>
      </c>
      <c r="AC17" s="46"/>
      <c r="AD17" s="46"/>
      <c r="AE17" s="46"/>
      <c r="AF17" s="46"/>
      <c r="AG17" s="49"/>
    </row>
    <row r="18" spans="1:33" s="10" customFormat="1" ht="21.75" customHeight="1" x14ac:dyDescent="0.2">
      <c r="A18" s="62"/>
      <c r="B18" s="50"/>
      <c r="C18" s="50"/>
      <c r="D18" s="51"/>
      <c r="E18" s="50"/>
      <c r="F18" s="52"/>
      <c r="G18" s="50"/>
      <c r="H18" s="50"/>
      <c r="I18" s="50"/>
      <c r="J18" s="50"/>
      <c r="K18" s="50"/>
      <c r="L18" s="50"/>
      <c r="M18" s="52"/>
      <c r="N18" s="50"/>
      <c r="O18" s="50"/>
      <c r="P18" s="50"/>
      <c r="Q18" s="50"/>
      <c r="R18" s="50"/>
      <c r="S18" s="50"/>
      <c r="T18" s="50"/>
      <c r="U18" s="52"/>
      <c r="V18" s="50"/>
      <c r="W18" s="50"/>
      <c r="X18" s="51"/>
      <c r="Y18" s="50"/>
      <c r="Z18" s="50"/>
      <c r="AA18" s="50"/>
      <c r="AB18" s="52"/>
      <c r="AC18" s="50"/>
      <c r="AD18" s="50"/>
      <c r="AE18" s="50"/>
      <c r="AF18" s="50"/>
      <c r="AG18" s="53"/>
    </row>
    <row r="19" spans="1:33" s="10" customFormat="1" ht="30.75" customHeight="1" x14ac:dyDescent="0.2">
      <c r="A19" s="208"/>
      <c r="B19" s="46"/>
      <c r="C19" s="46"/>
      <c r="D19" s="47"/>
      <c r="E19" s="46"/>
      <c r="F19" s="48"/>
      <c r="G19" s="46"/>
      <c r="H19" s="46"/>
      <c r="I19" s="46"/>
      <c r="J19" s="46"/>
      <c r="K19" s="46"/>
      <c r="L19" s="46"/>
      <c r="M19" s="48"/>
      <c r="N19" s="46"/>
      <c r="O19" s="46"/>
      <c r="P19" s="46"/>
      <c r="Q19" s="46"/>
      <c r="R19" s="46"/>
      <c r="S19" s="46"/>
      <c r="T19" s="46"/>
      <c r="U19" s="48"/>
      <c r="V19" s="46"/>
      <c r="W19" s="46"/>
      <c r="X19" s="47"/>
      <c r="Y19" s="46"/>
      <c r="Z19" s="46"/>
      <c r="AA19" s="46"/>
      <c r="AB19" s="48"/>
      <c r="AC19" s="46"/>
      <c r="AD19" s="46"/>
      <c r="AE19" s="46"/>
      <c r="AF19" s="46"/>
      <c r="AG19" s="54"/>
    </row>
    <row r="20" spans="1:33" s="10" customFormat="1" ht="24" customHeight="1" x14ac:dyDescent="0.2">
      <c r="A20" s="209"/>
      <c r="B20" s="46"/>
      <c r="C20" s="46"/>
      <c r="D20" s="47"/>
      <c r="E20" s="46"/>
      <c r="F20" s="48"/>
      <c r="G20" s="46"/>
      <c r="H20" s="46"/>
      <c r="I20" s="46"/>
      <c r="J20" s="46"/>
      <c r="K20" s="46"/>
      <c r="L20" s="46"/>
      <c r="M20" s="48"/>
      <c r="N20" s="46"/>
      <c r="O20" s="46"/>
      <c r="P20" s="46"/>
      <c r="Q20" s="46"/>
      <c r="R20" s="46"/>
      <c r="S20" s="46"/>
      <c r="T20" s="46"/>
      <c r="U20" s="48"/>
      <c r="V20" s="46"/>
      <c r="W20" s="46"/>
      <c r="X20" s="47"/>
      <c r="Y20" s="46"/>
      <c r="Z20" s="46"/>
      <c r="AA20" s="46"/>
      <c r="AB20" s="48"/>
      <c r="AC20" s="46"/>
      <c r="AD20" s="46"/>
      <c r="AE20" s="46"/>
      <c r="AF20" s="46"/>
      <c r="AG20" s="49"/>
    </row>
    <row r="21" spans="1:33" s="10" customFormat="1" ht="22.5" customHeight="1" x14ac:dyDescent="0.2">
      <c r="A21" s="62"/>
      <c r="B21" s="50"/>
      <c r="C21" s="50"/>
      <c r="D21" s="51"/>
      <c r="E21" s="50"/>
      <c r="F21" s="52"/>
      <c r="G21" s="50"/>
      <c r="H21" s="50"/>
      <c r="I21" s="50"/>
      <c r="J21" s="50"/>
      <c r="K21" s="50"/>
      <c r="L21" s="50"/>
      <c r="M21" s="52"/>
      <c r="N21" s="50"/>
      <c r="O21" s="50"/>
      <c r="P21" s="50"/>
      <c r="Q21" s="50"/>
      <c r="R21" s="50"/>
      <c r="S21" s="50"/>
      <c r="T21" s="50"/>
      <c r="U21" s="52"/>
      <c r="V21" s="50"/>
      <c r="W21" s="50"/>
      <c r="X21" s="51"/>
      <c r="Y21" s="50"/>
      <c r="Z21" s="50"/>
      <c r="AA21" s="50"/>
      <c r="AB21" s="52"/>
      <c r="AC21" s="50"/>
      <c r="AD21" s="50"/>
      <c r="AE21" s="50"/>
      <c r="AF21" s="50"/>
      <c r="AG21" s="53"/>
    </row>
    <row r="22" spans="1:33" s="10" customFormat="1" ht="24.75" customHeight="1" x14ac:dyDescent="0.2">
      <c r="A22" s="208"/>
      <c r="B22" s="46"/>
      <c r="C22" s="46"/>
      <c r="D22" s="47"/>
      <c r="E22" s="46"/>
      <c r="F22" s="48" t="s">
        <v>0</v>
      </c>
      <c r="G22" s="46"/>
      <c r="H22" s="46"/>
      <c r="I22" s="46"/>
      <c r="J22" s="46"/>
      <c r="K22" s="46"/>
      <c r="L22" s="46"/>
      <c r="M22" s="48" t="s">
        <v>0</v>
      </c>
      <c r="N22" s="46"/>
      <c r="O22" s="46"/>
      <c r="P22" s="46"/>
      <c r="Q22" s="46"/>
      <c r="R22" s="46"/>
      <c r="S22" s="46"/>
      <c r="T22" s="46"/>
      <c r="U22" s="48" t="s">
        <v>0</v>
      </c>
      <c r="V22" s="46"/>
      <c r="W22" s="46"/>
      <c r="X22" s="47"/>
      <c r="Y22" s="46"/>
      <c r="Z22" s="46"/>
      <c r="AA22" s="46"/>
      <c r="AB22" s="48" t="s">
        <v>0</v>
      </c>
      <c r="AC22" s="46"/>
      <c r="AD22" s="46"/>
      <c r="AE22" s="46"/>
      <c r="AF22" s="46"/>
      <c r="AG22" s="54"/>
    </row>
    <row r="23" spans="1:33" s="10" customFormat="1" ht="25.5" customHeight="1" x14ac:dyDescent="0.2">
      <c r="A23" s="209"/>
      <c r="B23" s="46"/>
      <c r="C23" s="46"/>
      <c r="D23" s="47"/>
      <c r="E23" s="46"/>
      <c r="F23" s="48" t="s">
        <v>1</v>
      </c>
      <c r="G23" s="46"/>
      <c r="H23" s="46"/>
      <c r="I23" s="46"/>
      <c r="J23" s="46"/>
      <c r="K23" s="46"/>
      <c r="L23" s="46"/>
      <c r="M23" s="48" t="s">
        <v>1</v>
      </c>
      <c r="N23" s="46"/>
      <c r="O23" s="46"/>
      <c r="P23" s="46"/>
      <c r="Q23" s="46"/>
      <c r="R23" s="46"/>
      <c r="S23" s="46"/>
      <c r="T23" s="46"/>
      <c r="U23" s="48" t="s">
        <v>1</v>
      </c>
      <c r="V23" s="46"/>
      <c r="W23" s="46"/>
      <c r="X23" s="47"/>
      <c r="Y23" s="46"/>
      <c r="Z23" s="46"/>
      <c r="AA23" s="46"/>
      <c r="AB23" s="48" t="s">
        <v>1</v>
      </c>
      <c r="AC23" s="46"/>
      <c r="AD23" s="46"/>
      <c r="AE23" s="46"/>
      <c r="AF23" s="46"/>
      <c r="AG23" s="49"/>
    </row>
    <row r="24" spans="1:33" s="6" customFormat="1" ht="25.5" customHeight="1" x14ac:dyDescent="0.2">
      <c r="A24" s="232"/>
      <c r="B24" s="233"/>
      <c r="C24" s="234"/>
      <c r="D24" s="51"/>
      <c r="E24" s="50"/>
      <c r="F24" s="52"/>
      <c r="G24" s="50"/>
      <c r="H24" s="50"/>
      <c r="I24" s="50"/>
      <c r="J24" s="50"/>
      <c r="K24" s="50"/>
      <c r="L24" s="50"/>
      <c r="M24" s="52"/>
      <c r="N24" s="50"/>
      <c r="O24" s="50"/>
      <c r="P24" s="50"/>
      <c r="Q24" s="50"/>
      <c r="R24" s="50"/>
      <c r="S24" s="50"/>
      <c r="T24" s="50"/>
      <c r="U24" s="52"/>
      <c r="V24" s="50"/>
      <c r="W24" s="50"/>
      <c r="X24" s="51"/>
      <c r="Y24" s="50"/>
      <c r="Z24" s="50"/>
      <c r="AA24" s="50"/>
      <c r="AB24" s="52"/>
      <c r="AC24" s="50"/>
      <c r="AD24" s="50"/>
      <c r="AE24" s="50"/>
      <c r="AF24" s="50"/>
      <c r="AG24" s="53"/>
    </row>
    <row r="25" spans="1:33" s="10" customFormat="1" ht="21.75" customHeight="1" x14ac:dyDescent="0.2">
      <c r="A25" s="231"/>
      <c r="B25" s="46"/>
      <c r="C25" s="46"/>
      <c r="D25" s="47"/>
      <c r="E25" s="46"/>
      <c r="F25" s="48" t="s">
        <v>0</v>
      </c>
      <c r="G25" s="46"/>
      <c r="H25" s="46"/>
      <c r="I25" s="46"/>
      <c r="J25" s="46"/>
      <c r="K25" s="46"/>
      <c r="L25" s="46"/>
      <c r="M25" s="48" t="s">
        <v>0</v>
      </c>
      <c r="N25" s="46"/>
      <c r="O25" s="46"/>
      <c r="P25" s="46"/>
      <c r="Q25" s="46"/>
      <c r="R25" s="46"/>
      <c r="S25" s="46"/>
      <c r="T25" s="46"/>
      <c r="U25" s="48" t="s">
        <v>0</v>
      </c>
      <c r="V25" s="46"/>
      <c r="W25" s="46"/>
      <c r="X25" s="47"/>
      <c r="Y25" s="46"/>
      <c r="Z25" s="46"/>
      <c r="AA25" s="46"/>
      <c r="AB25" s="48" t="s">
        <v>0</v>
      </c>
      <c r="AC25" s="46"/>
      <c r="AD25" s="46"/>
      <c r="AE25" s="46"/>
      <c r="AF25" s="49"/>
      <c r="AG25" s="49"/>
    </row>
    <row r="26" spans="1:33" s="10" customFormat="1" ht="18.75" customHeight="1" x14ac:dyDescent="0.2">
      <c r="A26" s="210"/>
      <c r="B26" s="49"/>
      <c r="C26" s="49"/>
      <c r="D26" s="55"/>
      <c r="E26" s="47"/>
      <c r="F26" s="48" t="s">
        <v>1</v>
      </c>
      <c r="G26" s="46"/>
      <c r="H26" s="46"/>
      <c r="I26" s="49"/>
      <c r="J26" s="49"/>
      <c r="K26" s="46"/>
      <c r="L26" s="46"/>
      <c r="M26" s="48" t="s">
        <v>1</v>
      </c>
      <c r="N26" s="49"/>
      <c r="O26" s="49"/>
      <c r="P26" s="46"/>
      <c r="Q26" s="46"/>
      <c r="R26" s="49"/>
      <c r="S26" s="49"/>
      <c r="T26" s="49"/>
      <c r="U26" s="48" t="s">
        <v>1</v>
      </c>
      <c r="V26" s="46"/>
      <c r="W26" s="46"/>
      <c r="X26" s="55"/>
      <c r="Y26" s="49"/>
      <c r="Z26" s="49"/>
      <c r="AA26" s="49"/>
      <c r="AB26" s="48" t="s">
        <v>1</v>
      </c>
      <c r="AC26" s="49"/>
      <c r="AD26" s="49"/>
      <c r="AE26" s="49"/>
      <c r="AF26" s="49"/>
      <c r="AG26" s="49"/>
    </row>
    <row r="27" spans="1:33" s="10" customFormat="1" ht="18.75" customHeight="1" x14ac:dyDescent="0.2">
      <c r="A27" s="45"/>
      <c r="B27" s="50"/>
      <c r="C27" s="50"/>
      <c r="D27" s="51"/>
      <c r="E27" s="50"/>
      <c r="F27" s="52"/>
      <c r="G27" s="50"/>
      <c r="H27" s="50"/>
      <c r="I27" s="50"/>
      <c r="J27" s="50"/>
      <c r="K27" s="50"/>
      <c r="L27" s="50"/>
      <c r="M27" s="52"/>
      <c r="N27" s="50"/>
      <c r="O27" s="50"/>
      <c r="P27" s="50"/>
      <c r="Q27" s="50"/>
      <c r="R27" s="50"/>
      <c r="S27" s="50"/>
      <c r="T27" s="50"/>
      <c r="U27" s="52"/>
      <c r="V27" s="50"/>
      <c r="W27" s="50"/>
      <c r="X27" s="51"/>
      <c r="Y27" s="50"/>
      <c r="Z27" s="50"/>
      <c r="AA27" s="50"/>
      <c r="AB27" s="52"/>
      <c r="AC27" s="50"/>
      <c r="AD27" s="50"/>
      <c r="AE27" s="50"/>
      <c r="AF27" s="50"/>
      <c r="AG27" s="53"/>
    </row>
    <row r="28" spans="1:33" s="10" customFormat="1" ht="18.75" customHeight="1" x14ac:dyDescent="0.2">
      <c r="A28" s="231"/>
      <c r="B28" s="49"/>
      <c r="C28" s="46"/>
      <c r="D28" s="47"/>
      <c r="E28" s="46"/>
      <c r="F28" s="48" t="s">
        <v>0</v>
      </c>
      <c r="G28" s="46"/>
      <c r="H28" s="46"/>
      <c r="I28" s="46"/>
      <c r="J28" s="46"/>
      <c r="K28" s="46"/>
      <c r="L28" s="46"/>
      <c r="M28" s="48" t="s">
        <v>0</v>
      </c>
      <c r="N28" s="46"/>
      <c r="O28" s="46"/>
      <c r="P28" s="46"/>
      <c r="Q28" s="46"/>
      <c r="R28" s="46"/>
      <c r="S28" s="46"/>
      <c r="T28" s="46"/>
      <c r="U28" s="48" t="s">
        <v>0</v>
      </c>
      <c r="V28" s="46"/>
      <c r="W28" s="46"/>
      <c r="X28" s="47"/>
      <c r="Y28" s="46"/>
      <c r="Z28" s="46"/>
      <c r="AA28" s="46"/>
      <c r="AB28" s="48" t="s">
        <v>0</v>
      </c>
      <c r="AC28" s="46"/>
      <c r="AD28" s="46"/>
      <c r="AE28" s="46"/>
      <c r="AF28" s="49"/>
      <c r="AG28" s="49"/>
    </row>
    <row r="29" spans="1:33" s="10" customFormat="1" ht="18.75" customHeight="1" x14ac:dyDescent="0.2">
      <c r="A29" s="210"/>
      <c r="B29" s="49"/>
      <c r="C29" s="49"/>
      <c r="D29" s="55"/>
      <c r="E29" s="47"/>
      <c r="F29" s="48" t="s">
        <v>1</v>
      </c>
      <c r="G29" s="46"/>
      <c r="H29" s="46"/>
      <c r="I29" s="49"/>
      <c r="J29" s="49"/>
      <c r="K29" s="46"/>
      <c r="L29" s="46"/>
      <c r="M29" s="48" t="s">
        <v>1</v>
      </c>
      <c r="N29" s="49"/>
      <c r="O29" s="49"/>
      <c r="P29" s="46"/>
      <c r="Q29" s="46"/>
      <c r="R29" s="49"/>
      <c r="S29" s="49"/>
      <c r="T29" s="49"/>
      <c r="U29" s="48" t="s">
        <v>1</v>
      </c>
      <c r="V29" s="46"/>
      <c r="W29" s="46"/>
      <c r="X29" s="55"/>
      <c r="Y29" s="49"/>
      <c r="Z29" s="49"/>
      <c r="AA29" s="49"/>
      <c r="AB29" s="48" t="s">
        <v>1</v>
      </c>
      <c r="AC29" s="49"/>
      <c r="AD29" s="49"/>
      <c r="AE29" s="49"/>
      <c r="AF29" s="49"/>
      <c r="AG29" s="49"/>
    </row>
    <row r="30" spans="1:33" s="6" customFormat="1" ht="17.25" customHeight="1" x14ac:dyDescent="0.2">
      <c r="A30" s="45"/>
      <c r="B30" s="50"/>
      <c r="C30" s="50"/>
      <c r="D30" s="51"/>
      <c r="E30" s="50"/>
      <c r="F30" s="52"/>
      <c r="G30" s="50"/>
      <c r="H30" s="50"/>
      <c r="I30" s="50"/>
      <c r="J30" s="50"/>
      <c r="K30" s="50"/>
      <c r="L30" s="50"/>
      <c r="M30" s="52"/>
      <c r="N30" s="50"/>
      <c r="O30" s="50"/>
      <c r="P30" s="50"/>
      <c r="Q30" s="50"/>
      <c r="R30" s="50"/>
      <c r="S30" s="50"/>
      <c r="T30" s="50"/>
      <c r="U30" s="52"/>
      <c r="V30" s="50"/>
      <c r="W30" s="50"/>
      <c r="X30" s="51"/>
      <c r="Y30" s="50"/>
      <c r="Z30" s="50"/>
      <c r="AA30" s="50"/>
      <c r="AB30" s="52"/>
      <c r="AC30" s="50"/>
      <c r="AD30" s="50"/>
      <c r="AE30" s="50"/>
      <c r="AF30" s="50"/>
      <c r="AG30" s="53"/>
    </row>
    <row r="31" spans="1:33" s="10" customFormat="1" ht="20.25" customHeight="1" x14ac:dyDescent="0.2">
      <c r="A31" s="202"/>
      <c r="B31" s="46"/>
      <c r="C31" s="46"/>
      <c r="D31" s="47"/>
      <c r="E31" s="46"/>
      <c r="F31" s="48" t="s">
        <v>0</v>
      </c>
      <c r="G31" s="46"/>
      <c r="H31" s="46"/>
      <c r="I31" s="46"/>
      <c r="J31" s="46"/>
      <c r="K31" s="46"/>
      <c r="L31" s="46"/>
      <c r="M31" s="48" t="s">
        <v>0</v>
      </c>
      <c r="N31" s="46"/>
      <c r="O31" s="46"/>
      <c r="P31" s="46"/>
      <c r="Q31" s="46"/>
      <c r="R31" s="46"/>
      <c r="S31" s="46"/>
      <c r="T31" s="46"/>
      <c r="U31" s="48" t="s">
        <v>0</v>
      </c>
      <c r="V31" s="46"/>
      <c r="W31" s="46"/>
      <c r="X31" s="47"/>
      <c r="Y31" s="46"/>
      <c r="Z31" s="46"/>
      <c r="AA31" s="46"/>
      <c r="AB31" s="48" t="s">
        <v>0</v>
      </c>
      <c r="AC31" s="46"/>
      <c r="AD31" s="46"/>
      <c r="AE31" s="46"/>
      <c r="AF31" s="46"/>
      <c r="AG31" s="49"/>
    </row>
    <row r="32" spans="1:33" s="10" customFormat="1" ht="42" customHeight="1" x14ac:dyDescent="0.2">
      <c r="A32" s="202"/>
      <c r="B32" s="46"/>
      <c r="C32" s="49"/>
      <c r="D32" s="47"/>
      <c r="E32" s="46"/>
      <c r="F32" s="48" t="s">
        <v>1</v>
      </c>
      <c r="G32" s="46"/>
      <c r="H32" s="46"/>
      <c r="I32" s="46"/>
      <c r="J32" s="46"/>
      <c r="K32" s="46"/>
      <c r="L32" s="46"/>
      <c r="M32" s="48" t="s">
        <v>1</v>
      </c>
      <c r="N32" s="46"/>
      <c r="O32" s="46"/>
      <c r="P32" s="46"/>
      <c r="Q32" s="46"/>
      <c r="R32" s="46"/>
      <c r="S32" s="46"/>
      <c r="T32" s="46"/>
      <c r="U32" s="48" t="s">
        <v>1</v>
      </c>
      <c r="V32" s="46"/>
      <c r="W32" s="46"/>
      <c r="X32" s="47"/>
      <c r="Y32" s="46"/>
      <c r="Z32" s="46"/>
      <c r="AA32" s="46"/>
      <c r="AB32" s="48" t="s">
        <v>1</v>
      </c>
      <c r="AC32" s="46"/>
      <c r="AD32" s="46"/>
      <c r="AE32" s="46"/>
      <c r="AF32" s="46"/>
      <c r="AG32" s="49"/>
    </row>
    <row r="33" spans="1:256" s="6" customFormat="1" ht="19.5" customHeight="1" x14ac:dyDescent="0.2">
      <c r="A33" s="4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10" customFormat="1" ht="19.5" customHeight="1" x14ac:dyDescent="0.2">
      <c r="A34" s="202"/>
      <c r="B34" s="46"/>
      <c r="C34" s="46"/>
      <c r="D34" s="47"/>
      <c r="E34" s="46"/>
      <c r="F34" s="48" t="s">
        <v>0</v>
      </c>
      <c r="G34" s="46"/>
      <c r="H34" s="46"/>
      <c r="I34" s="46"/>
      <c r="J34" s="46"/>
      <c r="K34" s="46"/>
      <c r="L34" s="46"/>
      <c r="M34" s="48" t="s">
        <v>0</v>
      </c>
      <c r="N34" s="46"/>
      <c r="O34" s="46"/>
      <c r="P34" s="46"/>
      <c r="Q34" s="46"/>
      <c r="R34" s="46"/>
      <c r="S34" s="46"/>
      <c r="T34" s="46"/>
      <c r="U34" s="48" t="s">
        <v>0</v>
      </c>
      <c r="V34" s="46"/>
      <c r="W34" s="46"/>
      <c r="X34" s="47"/>
      <c r="Y34" s="46"/>
      <c r="Z34" s="46"/>
      <c r="AA34" s="46"/>
      <c r="AB34" s="48" t="s">
        <v>0</v>
      </c>
      <c r="AC34" s="46"/>
      <c r="AD34" s="46"/>
      <c r="AE34" s="46"/>
      <c r="AF34" s="46"/>
      <c r="AG34" s="49"/>
    </row>
    <row r="35" spans="1:256" s="10" customFormat="1" ht="45.75" customHeight="1" x14ac:dyDescent="0.2">
      <c r="A35" s="202"/>
      <c r="B35" s="46"/>
      <c r="C35" s="46"/>
      <c r="D35" s="47"/>
      <c r="E35" s="46"/>
      <c r="F35" s="48" t="s">
        <v>1</v>
      </c>
      <c r="G35" s="46"/>
      <c r="H35" s="46"/>
      <c r="I35" s="46"/>
      <c r="J35" s="46"/>
      <c r="K35" s="46"/>
      <c r="L35" s="46"/>
      <c r="M35" s="48" t="s">
        <v>1</v>
      </c>
      <c r="N35" s="46"/>
      <c r="O35" s="46"/>
      <c r="P35" s="46"/>
      <c r="Q35" s="46"/>
      <c r="R35" s="46"/>
      <c r="S35" s="46"/>
      <c r="T35" s="46"/>
      <c r="U35" s="48" t="s">
        <v>1</v>
      </c>
      <c r="V35" s="46"/>
      <c r="W35" s="46"/>
      <c r="X35" s="47"/>
      <c r="Y35" s="46"/>
      <c r="Z35" s="46"/>
      <c r="AA35" s="46"/>
      <c r="AB35" s="48" t="s">
        <v>1</v>
      </c>
      <c r="AC35" s="46"/>
      <c r="AD35" s="46"/>
      <c r="AE35" s="46"/>
      <c r="AF35" s="46"/>
      <c r="AG35" s="49"/>
    </row>
    <row r="36" spans="1:256" s="6" customFormat="1" ht="19.5" customHeight="1" x14ac:dyDescent="0.2">
      <c r="A36" s="45"/>
      <c r="B36" s="50"/>
      <c r="C36" s="50"/>
      <c r="D36" s="51"/>
      <c r="E36" s="50"/>
      <c r="F36" s="52"/>
      <c r="G36" s="50"/>
      <c r="H36" s="50"/>
      <c r="I36" s="50"/>
      <c r="J36" s="50"/>
      <c r="K36" s="50"/>
      <c r="L36" s="50"/>
      <c r="M36" s="52"/>
      <c r="N36" s="50"/>
      <c r="O36" s="50"/>
      <c r="P36" s="50"/>
      <c r="Q36" s="50"/>
      <c r="R36" s="50"/>
      <c r="S36" s="50"/>
      <c r="T36" s="50"/>
      <c r="U36" s="52"/>
      <c r="V36" s="50"/>
      <c r="W36" s="50"/>
      <c r="X36" s="51"/>
      <c r="Y36" s="50"/>
      <c r="Z36" s="50"/>
      <c r="AA36" s="50"/>
      <c r="AB36" s="52"/>
      <c r="AC36" s="50"/>
      <c r="AD36" s="50"/>
      <c r="AE36" s="50"/>
      <c r="AF36" s="50"/>
      <c r="AG36" s="53"/>
    </row>
    <row r="37" spans="1:256" s="10" customFormat="1" ht="22.5" customHeight="1" x14ac:dyDescent="0.2">
      <c r="A37" s="202"/>
      <c r="B37" s="46"/>
      <c r="C37" s="46"/>
      <c r="D37" s="47"/>
      <c r="E37" s="46"/>
      <c r="F37" s="48" t="s">
        <v>0</v>
      </c>
      <c r="G37" s="46"/>
      <c r="H37" s="46"/>
      <c r="I37" s="46"/>
      <c r="J37" s="46"/>
      <c r="K37" s="46"/>
      <c r="L37" s="46"/>
      <c r="M37" s="48" t="s">
        <v>0</v>
      </c>
      <c r="N37" s="46"/>
      <c r="O37" s="46"/>
      <c r="P37" s="46"/>
      <c r="Q37" s="46"/>
      <c r="R37" s="46"/>
      <c r="S37" s="46"/>
      <c r="T37" s="46"/>
      <c r="U37" s="48" t="s">
        <v>0</v>
      </c>
      <c r="V37" s="46"/>
      <c r="W37" s="46"/>
      <c r="X37" s="47"/>
      <c r="Y37" s="46"/>
      <c r="Z37" s="46"/>
      <c r="AA37" s="46"/>
      <c r="AB37" s="48" t="s">
        <v>0</v>
      </c>
      <c r="AC37" s="46"/>
      <c r="AD37" s="46"/>
      <c r="AE37" s="46"/>
      <c r="AF37" s="46"/>
      <c r="AG37" s="49"/>
    </row>
    <row r="38" spans="1:256" s="10" customFormat="1" ht="31.5" customHeight="1" x14ac:dyDescent="0.2">
      <c r="A38" s="202"/>
      <c r="B38" s="46"/>
      <c r="C38" s="46"/>
      <c r="D38" s="47"/>
      <c r="E38" s="46"/>
      <c r="F38" s="48" t="s">
        <v>1</v>
      </c>
      <c r="G38" s="46"/>
      <c r="H38" s="46"/>
      <c r="I38" s="46"/>
      <c r="J38" s="46"/>
      <c r="K38" s="46"/>
      <c r="L38" s="46"/>
      <c r="M38" s="48" t="s">
        <v>1</v>
      </c>
      <c r="N38" s="46"/>
      <c r="O38" s="46"/>
      <c r="P38" s="46"/>
      <c r="Q38" s="46"/>
      <c r="R38" s="46"/>
      <c r="S38" s="46"/>
      <c r="T38" s="46"/>
      <c r="U38" s="48" t="s">
        <v>1</v>
      </c>
      <c r="V38" s="46"/>
      <c r="W38" s="46"/>
      <c r="X38" s="47"/>
      <c r="Y38" s="46"/>
      <c r="Z38" s="46"/>
      <c r="AA38" s="46"/>
      <c r="AB38" s="48" t="s">
        <v>1</v>
      </c>
      <c r="AC38" s="46"/>
      <c r="AD38" s="46"/>
      <c r="AE38" s="46"/>
      <c r="AF38" s="46"/>
      <c r="AG38" s="49"/>
    </row>
    <row r="39" spans="1:256" s="10" customFormat="1" ht="24" customHeight="1" x14ac:dyDescent="0.2">
      <c r="A39" s="62"/>
      <c r="B39" s="50"/>
      <c r="C39" s="50"/>
      <c r="D39" s="51"/>
      <c r="E39" s="50"/>
      <c r="F39" s="52"/>
      <c r="G39" s="50"/>
      <c r="H39" s="50"/>
      <c r="I39" s="50"/>
      <c r="J39" s="50"/>
      <c r="K39" s="50"/>
      <c r="L39" s="50"/>
      <c r="M39" s="52"/>
      <c r="N39" s="50"/>
      <c r="O39" s="50"/>
      <c r="P39" s="50"/>
      <c r="Q39" s="50"/>
      <c r="R39" s="50"/>
      <c r="S39" s="50"/>
      <c r="T39" s="50"/>
      <c r="U39" s="52"/>
      <c r="V39" s="50"/>
      <c r="W39" s="50"/>
      <c r="X39" s="51"/>
      <c r="Y39" s="50"/>
      <c r="Z39" s="50"/>
      <c r="AA39" s="50"/>
      <c r="AB39" s="52"/>
      <c r="AC39" s="50"/>
      <c r="AD39" s="50"/>
      <c r="AE39" s="50"/>
      <c r="AF39" s="50"/>
      <c r="AG39" s="53"/>
    </row>
    <row r="40" spans="1:256" s="10" customFormat="1" ht="24" customHeight="1" x14ac:dyDescent="0.2">
      <c r="A40" s="202"/>
      <c r="B40" s="46"/>
      <c r="C40" s="46"/>
      <c r="D40" s="47"/>
      <c r="E40" s="46"/>
      <c r="F40" s="48" t="s">
        <v>0</v>
      </c>
      <c r="G40" s="46"/>
      <c r="H40" s="46"/>
      <c r="I40" s="46"/>
      <c r="J40" s="46"/>
      <c r="K40" s="46"/>
      <c r="L40" s="46"/>
      <c r="M40" s="48" t="s">
        <v>0</v>
      </c>
      <c r="N40" s="46"/>
      <c r="O40" s="46"/>
      <c r="P40" s="46"/>
      <c r="Q40" s="46"/>
      <c r="R40" s="46"/>
      <c r="S40" s="46"/>
      <c r="T40" s="46"/>
      <c r="U40" s="48" t="s">
        <v>0</v>
      </c>
      <c r="V40" s="46"/>
      <c r="W40" s="46"/>
      <c r="X40" s="47"/>
      <c r="Y40" s="46"/>
      <c r="Z40" s="46"/>
      <c r="AA40" s="46"/>
      <c r="AB40" s="48" t="s">
        <v>0</v>
      </c>
      <c r="AC40" s="46"/>
      <c r="AD40" s="46"/>
      <c r="AE40" s="46"/>
      <c r="AF40" s="46"/>
      <c r="AG40" s="49"/>
    </row>
    <row r="41" spans="1:256" s="10" customFormat="1" ht="21" customHeight="1" x14ac:dyDescent="0.2">
      <c r="A41" s="202"/>
      <c r="B41" s="46"/>
      <c r="C41" s="46"/>
      <c r="D41" s="47"/>
      <c r="E41" s="46"/>
      <c r="F41" s="48" t="s">
        <v>1</v>
      </c>
      <c r="G41" s="46"/>
      <c r="H41" s="46"/>
      <c r="I41" s="46"/>
      <c r="J41" s="46"/>
      <c r="K41" s="46"/>
      <c r="L41" s="46"/>
      <c r="M41" s="48" t="s">
        <v>1</v>
      </c>
      <c r="N41" s="46"/>
      <c r="O41" s="46"/>
      <c r="P41" s="46"/>
      <c r="Q41" s="46"/>
      <c r="R41" s="46"/>
      <c r="S41" s="46"/>
      <c r="T41" s="46"/>
      <c r="U41" s="48" t="s">
        <v>1</v>
      </c>
      <c r="V41" s="46"/>
      <c r="W41" s="46"/>
      <c r="X41" s="47"/>
      <c r="Y41" s="46"/>
      <c r="Z41" s="46"/>
      <c r="AA41" s="46"/>
      <c r="AB41" s="48" t="s">
        <v>1</v>
      </c>
      <c r="AC41" s="46"/>
      <c r="AD41" s="46"/>
      <c r="AE41" s="46"/>
      <c r="AF41" s="46"/>
      <c r="AG41" s="49"/>
    </row>
    <row r="42" spans="1:256" s="10" customFormat="1" ht="15.75" customHeight="1" x14ac:dyDescent="0.2">
      <c r="A42" s="62"/>
      <c r="B42" s="50"/>
      <c r="C42" s="50"/>
      <c r="D42" s="51"/>
      <c r="E42" s="50"/>
      <c r="F42" s="52"/>
      <c r="G42" s="50"/>
      <c r="H42" s="50"/>
      <c r="I42" s="50"/>
      <c r="J42" s="50"/>
      <c r="K42" s="50"/>
      <c r="L42" s="50"/>
      <c r="M42" s="52"/>
      <c r="N42" s="50"/>
      <c r="O42" s="50"/>
      <c r="P42" s="50"/>
      <c r="Q42" s="50"/>
      <c r="R42" s="50"/>
      <c r="S42" s="50"/>
      <c r="T42" s="50"/>
      <c r="U42" s="52"/>
      <c r="V42" s="50"/>
      <c r="W42" s="50"/>
      <c r="X42" s="51"/>
      <c r="Y42" s="50"/>
      <c r="Z42" s="50"/>
      <c r="AA42" s="50"/>
      <c r="AB42" s="52"/>
      <c r="AC42" s="50"/>
      <c r="AD42" s="50"/>
      <c r="AE42" s="50"/>
      <c r="AF42" s="50"/>
      <c r="AG42" s="53"/>
    </row>
    <row r="43" spans="1:256" s="10" customFormat="1" ht="18" customHeight="1" x14ac:dyDescent="0.2">
      <c r="A43" s="202"/>
      <c r="B43" s="46"/>
      <c r="C43" s="46"/>
      <c r="D43" s="47"/>
      <c r="E43" s="46"/>
      <c r="F43" s="48" t="s">
        <v>0</v>
      </c>
      <c r="G43" s="46"/>
      <c r="H43" s="46"/>
      <c r="I43" s="46"/>
      <c r="J43" s="46"/>
      <c r="K43" s="46"/>
      <c r="L43" s="46"/>
      <c r="M43" s="48" t="s">
        <v>0</v>
      </c>
      <c r="N43" s="46"/>
      <c r="O43" s="46"/>
      <c r="P43" s="46"/>
      <c r="Q43" s="46"/>
      <c r="R43" s="46"/>
      <c r="S43" s="46"/>
      <c r="T43" s="46"/>
      <c r="U43" s="48" t="s">
        <v>0</v>
      </c>
      <c r="V43" s="46"/>
      <c r="W43" s="46"/>
      <c r="X43" s="47"/>
      <c r="Y43" s="46"/>
      <c r="Z43" s="46"/>
      <c r="AA43" s="46"/>
      <c r="AB43" s="48" t="s">
        <v>0</v>
      </c>
      <c r="AC43" s="46"/>
      <c r="AD43" s="46"/>
      <c r="AE43" s="46"/>
      <c r="AF43" s="46"/>
      <c r="AG43" s="49"/>
    </row>
    <row r="44" spans="1:256" s="10" customFormat="1" ht="34.5" customHeight="1" x14ac:dyDescent="0.2">
      <c r="A44" s="202"/>
      <c r="B44" s="46"/>
      <c r="C44" s="46"/>
      <c r="D44" s="47"/>
      <c r="E44" s="46"/>
      <c r="F44" s="48" t="s">
        <v>1</v>
      </c>
      <c r="G44" s="46"/>
      <c r="H44" s="46"/>
      <c r="I44" s="46"/>
      <c r="J44" s="46"/>
      <c r="K44" s="46"/>
      <c r="L44" s="46"/>
      <c r="M44" s="48" t="s">
        <v>1</v>
      </c>
      <c r="N44" s="46"/>
      <c r="O44" s="46"/>
      <c r="P44" s="46"/>
      <c r="Q44" s="46"/>
      <c r="R44" s="46"/>
      <c r="S44" s="46"/>
      <c r="T44" s="46"/>
      <c r="U44" s="48" t="s">
        <v>1</v>
      </c>
      <c r="V44" s="46"/>
      <c r="W44" s="46"/>
      <c r="X44" s="47"/>
      <c r="Y44" s="46"/>
      <c r="Z44" s="46"/>
      <c r="AA44" s="46"/>
      <c r="AB44" s="48" t="s">
        <v>1</v>
      </c>
      <c r="AC44" s="46"/>
      <c r="AD44" s="46"/>
      <c r="AE44" s="46"/>
      <c r="AF44" s="46"/>
      <c r="AG44" s="49"/>
    </row>
    <row r="45" spans="1:256" s="10" customFormat="1" ht="18.75" customHeight="1" x14ac:dyDescent="0.2">
      <c r="A45" s="62"/>
      <c r="B45" s="50"/>
      <c r="C45" s="50"/>
      <c r="D45" s="51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/>
      <c r="Y45" s="50"/>
      <c r="Z45" s="50"/>
      <c r="AA45" s="50"/>
      <c r="AB45" s="50"/>
      <c r="AC45" s="50"/>
      <c r="AD45" s="50"/>
      <c r="AE45" s="50"/>
      <c r="AF45" s="50"/>
      <c r="AG45" s="53"/>
    </row>
    <row r="46" spans="1:256" s="10" customFormat="1" ht="18.75" customHeight="1" x14ac:dyDescent="0.2">
      <c r="A46" s="224"/>
      <c r="B46" s="46"/>
      <c r="C46" s="46"/>
      <c r="D46" s="47"/>
      <c r="E46" s="46"/>
      <c r="F46" s="48" t="s">
        <v>0</v>
      </c>
      <c r="G46" s="46"/>
      <c r="H46" s="46"/>
      <c r="I46" s="46"/>
      <c r="J46" s="46"/>
      <c r="K46" s="46"/>
      <c r="L46" s="46"/>
      <c r="M46" s="48" t="s">
        <v>0</v>
      </c>
      <c r="N46" s="46"/>
      <c r="O46" s="46"/>
      <c r="P46" s="46"/>
      <c r="Q46" s="46"/>
      <c r="R46" s="46"/>
      <c r="S46" s="46"/>
      <c r="T46" s="46"/>
      <c r="U46" s="48" t="s">
        <v>0</v>
      </c>
      <c r="V46" s="46"/>
      <c r="W46" s="46"/>
      <c r="X46" s="47"/>
      <c r="Y46" s="46"/>
      <c r="Z46" s="46"/>
      <c r="AA46" s="46"/>
      <c r="AB46" s="48" t="s">
        <v>0</v>
      </c>
      <c r="AC46" s="46"/>
      <c r="AD46" s="46"/>
      <c r="AE46" s="46"/>
      <c r="AF46" s="46"/>
      <c r="AG46" s="49"/>
    </row>
    <row r="47" spans="1:256" s="10" customFormat="1" ht="18.75" customHeight="1" x14ac:dyDescent="0.2">
      <c r="A47" s="225"/>
      <c r="B47" s="46"/>
      <c r="C47" s="46"/>
      <c r="D47" s="47"/>
      <c r="E47" s="46"/>
      <c r="F47" s="48" t="s">
        <v>1</v>
      </c>
      <c r="G47" s="46"/>
      <c r="H47" s="46"/>
      <c r="I47" s="46"/>
      <c r="J47" s="46"/>
      <c r="K47" s="46"/>
      <c r="L47" s="46"/>
      <c r="M47" s="48" t="s">
        <v>1</v>
      </c>
      <c r="N47" s="46"/>
      <c r="O47" s="46"/>
      <c r="P47" s="46"/>
      <c r="Q47" s="46"/>
      <c r="R47" s="46"/>
      <c r="S47" s="46"/>
      <c r="T47" s="46"/>
      <c r="U47" s="48" t="s">
        <v>1</v>
      </c>
      <c r="V47" s="46"/>
      <c r="W47" s="46"/>
      <c r="X47" s="47"/>
      <c r="Y47" s="46"/>
      <c r="Z47" s="46"/>
      <c r="AA47" s="46"/>
      <c r="AB47" s="48" t="s">
        <v>1</v>
      </c>
      <c r="AC47" s="46"/>
      <c r="AD47" s="46"/>
      <c r="AE47" s="46"/>
      <c r="AF47" s="46"/>
      <c r="AG47" s="49"/>
    </row>
    <row r="48" spans="1:256" s="10" customFormat="1" ht="18.75" customHeight="1" x14ac:dyDescent="0.2">
      <c r="A48" s="62"/>
      <c r="B48" s="50"/>
      <c r="C48" s="50"/>
      <c r="D48" s="51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/>
      <c r="Y48" s="50"/>
      <c r="Z48" s="50"/>
      <c r="AA48" s="50"/>
      <c r="AB48" s="50"/>
      <c r="AC48" s="50"/>
      <c r="AD48" s="50"/>
      <c r="AE48" s="50"/>
      <c r="AF48" s="50"/>
      <c r="AG48" s="53"/>
    </row>
    <row r="49" spans="1:33" s="10" customFormat="1" ht="18.75" customHeight="1" x14ac:dyDescent="0.2">
      <c r="A49" s="224"/>
      <c r="B49" s="46"/>
      <c r="C49" s="46"/>
      <c r="D49" s="47"/>
      <c r="E49" s="46"/>
      <c r="F49" s="48" t="s">
        <v>0</v>
      </c>
      <c r="G49" s="46"/>
      <c r="H49" s="46"/>
      <c r="I49" s="46"/>
      <c r="J49" s="46"/>
      <c r="K49" s="46"/>
      <c r="L49" s="46"/>
      <c r="M49" s="48" t="s">
        <v>0</v>
      </c>
      <c r="N49" s="46"/>
      <c r="O49" s="46"/>
      <c r="P49" s="46"/>
      <c r="Q49" s="46"/>
      <c r="R49" s="46"/>
      <c r="S49" s="46"/>
      <c r="T49" s="46"/>
      <c r="U49" s="48" t="s">
        <v>0</v>
      </c>
      <c r="V49" s="46"/>
      <c r="W49" s="46"/>
      <c r="X49" s="47"/>
      <c r="Y49" s="46"/>
      <c r="Z49" s="46"/>
      <c r="AA49" s="46"/>
      <c r="AB49" s="48" t="s">
        <v>0</v>
      </c>
      <c r="AC49" s="46"/>
      <c r="AD49" s="46"/>
      <c r="AE49" s="46"/>
      <c r="AF49" s="46"/>
      <c r="AG49" s="49"/>
    </row>
    <row r="50" spans="1:33" s="10" customFormat="1" ht="18.75" customHeight="1" x14ac:dyDescent="0.2">
      <c r="A50" s="225"/>
      <c r="B50" s="46"/>
      <c r="C50" s="46"/>
      <c r="D50" s="47"/>
      <c r="E50" s="46"/>
      <c r="F50" s="48" t="s">
        <v>1</v>
      </c>
      <c r="G50" s="46"/>
      <c r="H50" s="46"/>
      <c r="I50" s="46"/>
      <c r="J50" s="46"/>
      <c r="K50" s="46"/>
      <c r="L50" s="46"/>
      <c r="M50" s="48" t="s">
        <v>1</v>
      </c>
      <c r="N50" s="46"/>
      <c r="O50" s="46"/>
      <c r="P50" s="46"/>
      <c r="Q50" s="46"/>
      <c r="R50" s="46"/>
      <c r="S50" s="46"/>
      <c r="T50" s="46"/>
      <c r="U50" s="48" t="s">
        <v>1</v>
      </c>
      <c r="V50" s="46"/>
      <c r="W50" s="46"/>
      <c r="X50" s="47"/>
      <c r="Y50" s="46"/>
      <c r="Z50" s="46"/>
      <c r="AA50" s="46"/>
      <c r="AB50" s="48" t="s">
        <v>1</v>
      </c>
      <c r="AC50" s="46"/>
      <c r="AD50" s="46"/>
      <c r="AE50" s="46"/>
      <c r="AF50" s="46"/>
      <c r="AG50" s="49"/>
    </row>
    <row r="51" spans="1:33" s="10" customFormat="1" ht="18.75" customHeight="1" x14ac:dyDescent="0.2">
      <c r="A51" s="62"/>
      <c r="B51" s="50"/>
      <c r="C51" s="50"/>
      <c r="D51" s="51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/>
      <c r="Y51" s="50"/>
      <c r="Z51" s="50"/>
      <c r="AA51" s="50"/>
      <c r="AB51" s="50"/>
      <c r="AC51" s="50"/>
      <c r="AD51" s="50"/>
      <c r="AE51" s="50"/>
      <c r="AF51" s="50"/>
      <c r="AG51" s="53"/>
    </row>
    <row r="52" spans="1:33" s="10" customFormat="1" ht="18.75" customHeight="1" x14ac:dyDescent="0.2">
      <c r="A52" s="224"/>
      <c r="B52" s="46"/>
      <c r="C52" s="46"/>
      <c r="D52" s="47"/>
      <c r="E52" s="46"/>
      <c r="F52" s="48" t="s">
        <v>0</v>
      </c>
      <c r="G52" s="46"/>
      <c r="H52" s="46"/>
      <c r="I52" s="46"/>
      <c r="J52" s="46"/>
      <c r="K52" s="46"/>
      <c r="L52" s="46"/>
      <c r="M52" s="48" t="s">
        <v>0</v>
      </c>
      <c r="N52" s="46"/>
      <c r="O52" s="46"/>
      <c r="P52" s="46"/>
      <c r="Q52" s="46"/>
      <c r="R52" s="46"/>
      <c r="S52" s="46"/>
      <c r="T52" s="46"/>
      <c r="U52" s="48" t="s">
        <v>0</v>
      </c>
      <c r="V52" s="46"/>
      <c r="W52" s="46"/>
      <c r="X52" s="47"/>
      <c r="Y52" s="46"/>
      <c r="Z52" s="46"/>
      <c r="AA52" s="46"/>
      <c r="AB52" s="48" t="s">
        <v>0</v>
      </c>
      <c r="AC52" s="46"/>
      <c r="AD52" s="46"/>
      <c r="AE52" s="46"/>
      <c r="AF52" s="46"/>
      <c r="AG52" s="49"/>
    </row>
    <row r="53" spans="1:33" s="10" customFormat="1" ht="18.75" customHeight="1" x14ac:dyDescent="0.2">
      <c r="A53" s="225"/>
      <c r="B53" s="46"/>
      <c r="C53" s="46"/>
      <c r="D53" s="47"/>
      <c r="E53" s="46"/>
      <c r="F53" s="48" t="s">
        <v>1</v>
      </c>
      <c r="G53" s="46"/>
      <c r="H53" s="46"/>
      <c r="I53" s="46"/>
      <c r="J53" s="46"/>
      <c r="K53" s="46"/>
      <c r="L53" s="46"/>
      <c r="M53" s="48" t="s">
        <v>1</v>
      </c>
      <c r="N53" s="46"/>
      <c r="O53" s="46"/>
      <c r="P53" s="46"/>
      <c r="Q53" s="46"/>
      <c r="R53" s="46"/>
      <c r="S53" s="46"/>
      <c r="T53" s="46"/>
      <c r="U53" s="48" t="s">
        <v>1</v>
      </c>
      <c r="V53" s="46"/>
      <c r="W53" s="46"/>
      <c r="X53" s="47"/>
      <c r="Y53" s="46"/>
      <c r="Z53" s="46"/>
      <c r="AA53" s="46"/>
      <c r="AB53" s="48" t="s">
        <v>1</v>
      </c>
      <c r="AC53" s="46"/>
      <c r="AD53" s="46"/>
      <c r="AE53" s="46"/>
      <c r="AF53" s="46"/>
      <c r="AG53" s="49"/>
    </row>
    <row r="54" spans="1:33" s="10" customFormat="1" ht="18.75" customHeight="1" x14ac:dyDescent="0.2">
      <c r="A54" s="62"/>
      <c r="B54" s="50"/>
      <c r="C54" s="50"/>
      <c r="D54" s="51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/>
      <c r="Y54" s="50"/>
      <c r="Z54" s="50"/>
      <c r="AA54" s="50"/>
      <c r="AB54" s="50"/>
      <c r="AC54" s="50"/>
      <c r="AD54" s="50"/>
      <c r="AE54" s="50"/>
      <c r="AF54" s="50"/>
      <c r="AG54" s="53"/>
    </row>
    <row r="55" spans="1:33" s="10" customFormat="1" ht="18.75" customHeight="1" x14ac:dyDescent="0.2">
      <c r="A55" s="226"/>
      <c r="B55" s="46"/>
      <c r="C55" s="46"/>
      <c r="D55" s="47"/>
      <c r="E55" s="46"/>
      <c r="F55" s="48" t="s">
        <v>0</v>
      </c>
      <c r="G55" s="46"/>
      <c r="H55" s="46"/>
      <c r="I55" s="46"/>
      <c r="J55" s="46"/>
      <c r="K55" s="46"/>
      <c r="L55" s="46"/>
      <c r="M55" s="48" t="s">
        <v>0</v>
      </c>
      <c r="N55" s="46"/>
      <c r="O55" s="46"/>
      <c r="P55" s="46"/>
      <c r="Q55" s="46"/>
      <c r="R55" s="46"/>
      <c r="S55" s="46"/>
      <c r="T55" s="46"/>
      <c r="U55" s="48" t="s">
        <v>0</v>
      </c>
      <c r="V55" s="46"/>
      <c r="W55" s="46"/>
      <c r="X55" s="47"/>
      <c r="Y55" s="46"/>
      <c r="Z55" s="46"/>
      <c r="AA55" s="46"/>
      <c r="AB55" s="48" t="s">
        <v>0</v>
      </c>
      <c r="AC55" s="46"/>
      <c r="AD55" s="46"/>
      <c r="AE55" s="46"/>
      <c r="AF55" s="46"/>
      <c r="AG55" s="49"/>
    </row>
    <row r="56" spans="1:33" s="10" customFormat="1" ht="18.75" customHeight="1" x14ac:dyDescent="0.2">
      <c r="A56" s="227"/>
      <c r="B56" s="46"/>
      <c r="C56" s="46"/>
      <c r="D56" s="47"/>
      <c r="E56" s="46"/>
      <c r="F56" s="48" t="s">
        <v>1</v>
      </c>
      <c r="G56" s="46"/>
      <c r="H56" s="46"/>
      <c r="I56" s="46"/>
      <c r="J56" s="46"/>
      <c r="K56" s="46"/>
      <c r="L56" s="46"/>
      <c r="M56" s="48" t="s">
        <v>1</v>
      </c>
      <c r="N56" s="46"/>
      <c r="O56" s="46"/>
      <c r="P56" s="46"/>
      <c r="Q56" s="46"/>
      <c r="R56" s="46"/>
      <c r="S56" s="46"/>
      <c r="T56" s="46"/>
      <c r="U56" s="48" t="s">
        <v>1</v>
      </c>
      <c r="V56" s="46"/>
      <c r="W56" s="46"/>
      <c r="X56" s="47"/>
      <c r="Y56" s="46"/>
      <c r="Z56" s="46"/>
      <c r="AA56" s="46"/>
      <c r="AB56" s="48" t="s">
        <v>1</v>
      </c>
      <c r="AC56" s="46"/>
      <c r="AD56" s="46"/>
      <c r="AE56" s="46"/>
      <c r="AF56" s="46"/>
      <c r="AG56" s="49"/>
    </row>
    <row r="57" spans="1:33" s="10" customFormat="1" ht="18.75" customHeight="1" x14ac:dyDescent="0.2">
      <c r="A57" s="62"/>
      <c r="B57" s="50"/>
      <c r="C57" s="50"/>
      <c r="D57" s="51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  <c r="Y57" s="50"/>
      <c r="Z57" s="50"/>
      <c r="AA57" s="50"/>
      <c r="AB57" s="50"/>
      <c r="AC57" s="50"/>
      <c r="AD57" s="50"/>
      <c r="AE57" s="50"/>
      <c r="AF57" s="50"/>
      <c r="AG57" s="53"/>
    </row>
    <row r="58" spans="1:33" s="10" customFormat="1" ht="18.75" customHeight="1" x14ac:dyDescent="0.2">
      <c r="A58" s="226"/>
      <c r="B58" s="46"/>
      <c r="C58" s="46"/>
      <c r="D58" s="47"/>
      <c r="E58" s="46"/>
      <c r="F58" s="48" t="s">
        <v>0</v>
      </c>
      <c r="G58" s="46"/>
      <c r="H58" s="46"/>
      <c r="I58" s="46"/>
      <c r="J58" s="46"/>
      <c r="K58" s="46"/>
      <c r="L58" s="46"/>
      <c r="M58" s="48" t="s">
        <v>0</v>
      </c>
      <c r="N58" s="46"/>
      <c r="O58" s="46"/>
      <c r="P58" s="46"/>
      <c r="Q58" s="46"/>
      <c r="R58" s="46"/>
      <c r="S58" s="46"/>
      <c r="T58" s="46"/>
      <c r="U58" s="48" t="s">
        <v>0</v>
      </c>
      <c r="V58" s="46"/>
      <c r="W58" s="46"/>
      <c r="X58" s="47"/>
      <c r="Y58" s="46"/>
      <c r="Z58" s="46"/>
      <c r="AA58" s="46"/>
      <c r="AB58" s="48" t="s">
        <v>0</v>
      </c>
      <c r="AC58" s="46"/>
      <c r="AD58" s="46"/>
      <c r="AE58" s="46"/>
      <c r="AF58" s="46"/>
      <c r="AG58" s="49"/>
    </row>
    <row r="59" spans="1:33" s="10" customFormat="1" ht="18.75" customHeight="1" x14ac:dyDescent="0.2">
      <c r="A59" s="227"/>
      <c r="B59" s="46"/>
      <c r="C59" s="46"/>
      <c r="D59" s="47"/>
      <c r="E59" s="46"/>
      <c r="F59" s="48" t="s">
        <v>1</v>
      </c>
      <c r="G59" s="46"/>
      <c r="H59" s="46"/>
      <c r="I59" s="46"/>
      <c r="J59" s="46"/>
      <c r="K59" s="46"/>
      <c r="L59" s="46"/>
      <c r="M59" s="48" t="s">
        <v>1</v>
      </c>
      <c r="N59" s="46"/>
      <c r="O59" s="46"/>
      <c r="P59" s="46"/>
      <c r="Q59" s="46"/>
      <c r="R59" s="46"/>
      <c r="S59" s="46"/>
      <c r="T59" s="46"/>
      <c r="U59" s="48" t="s">
        <v>1</v>
      </c>
      <c r="V59" s="46"/>
      <c r="W59" s="46"/>
      <c r="X59" s="47"/>
      <c r="Y59" s="46"/>
      <c r="Z59" s="46"/>
      <c r="AA59" s="46"/>
      <c r="AB59" s="48" t="s">
        <v>1</v>
      </c>
      <c r="AC59" s="46"/>
      <c r="AD59" s="46"/>
      <c r="AE59" s="46"/>
      <c r="AF59" s="46"/>
      <c r="AG59" s="49"/>
    </row>
    <row r="60" spans="1:33" s="10" customFormat="1" ht="21.75" customHeight="1" x14ac:dyDescent="0.2">
      <c r="A60" s="62"/>
      <c r="B60" s="50"/>
      <c r="C60" s="50"/>
      <c r="D60" s="51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1"/>
      <c r="Y60" s="50"/>
      <c r="Z60" s="50"/>
      <c r="AA60" s="50"/>
      <c r="AB60" s="50"/>
      <c r="AC60" s="50"/>
      <c r="AD60" s="50"/>
      <c r="AE60" s="50"/>
      <c r="AF60" s="50"/>
      <c r="AG60" s="53"/>
    </row>
    <row r="61" spans="1:33" s="10" customFormat="1" ht="37.5" customHeight="1" x14ac:dyDescent="0.2">
      <c r="A61" s="202"/>
      <c r="B61" s="46"/>
      <c r="C61" s="46"/>
      <c r="D61" s="47"/>
      <c r="E61" s="46"/>
      <c r="F61" s="48" t="s">
        <v>0</v>
      </c>
      <c r="G61" s="46"/>
      <c r="H61" s="46"/>
      <c r="I61" s="46"/>
      <c r="J61" s="46"/>
      <c r="K61" s="46"/>
      <c r="L61" s="46"/>
      <c r="M61" s="48" t="s">
        <v>0</v>
      </c>
      <c r="N61" s="46"/>
      <c r="O61" s="46"/>
      <c r="P61" s="46"/>
      <c r="Q61" s="46"/>
      <c r="R61" s="46"/>
      <c r="S61" s="46"/>
      <c r="T61" s="46"/>
      <c r="U61" s="48" t="s">
        <v>0</v>
      </c>
      <c r="V61" s="46"/>
      <c r="W61" s="46"/>
      <c r="X61" s="47"/>
      <c r="Y61" s="46"/>
      <c r="Z61" s="46"/>
      <c r="AA61" s="46"/>
      <c r="AB61" s="48" t="s">
        <v>0</v>
      </c>
      <c r="AC61" s="46"/>
      <c r="AD61" s="46"/>
      <c r="AE61" s="46"/>
      <c r="AF61" s="46"/>
      <c r="AG61" s="49"/>
    </row>
    <row r="62" spans="1:33" s="10" customFormat="1" ht="20.25" customHeight="1" x14ac:dyDescent="0.2">
      <c r="A62" s="202"/>
      <c r="B62" s="46"/>
      <c r="C62" s="46"/>
      <c r="D62" s="47"/>
      <c r="E62" s="46"/>
      <c r="F62" s="48" t="s">
        <v>1</v>
      </c>
      <c r="G62" s="46"/>
      <c r="H62" s="46"/>
      <c r="I62" s="46"/>
      <c r="J62" s="46"/>
      <c r="K62" s="46"/>
      <c r="L62" s="46"/>
      <c r="M62" s="48" t="s">
        <v>1</v>
      </c>
      <c r="N62" s="46"/>
      <c r="O62" s="46"/>
      <c r="P62" s="46"/>
      <c r="Q62" s="46"/>
      <c r="R62" s="46"/>
      <c r="S62" s="46"/>
      <c r="T62" s="46"/>
      <c r="U62" s="48" t="s">
        <v>1</v>
      </c>
      <c r="V62" s="46"/>
      <c r="W62" s="46"/>
      <c r="X62" s="47"/>
      <c r="Y62" s="46"/>
      <c r="Z62" s="46"/>
      <c r="AA62" s="46"/>
      <c r="AB62" s="48" t="s">
        <v>1</v>
      </c>
      <c r="AC62" s="46"/>
      <c r="AD62" s="46"/>
      <c r="AE62" s="46"/>
      <c r="AF62" s="46"/>
      <c r="AG62" s="49"/>
    </row>
    <row r="63" spans="1:33" s="10" customFormat="1" ht="20.25" customHeight="1" x14ac:dyDescent="0.2">
      <c r="A63" s="62"/>
      <c r="B63" s="50"/>
      <c r="C63" s="50"/>
      <c r="D63" s="51"/>
      <c r="E63" s="50"/>
      <c r="F63" s="52"/>
      <c r="G63" s="50"/>
      <c r="H63" s="50"/>
      <c r="I63" s="50"/>
      <c r="J63" s="50"/>
      <c r="K63" s="50"/>
      <c r="L63" s="50"/>
      <c r="M63" s="52"/>
      <c r="N63" s="50"/>
      <c r="O63" s="50"/>
      <c r="P63" s="50"/>
      <c r="Q63" s="50"/>
      <c r="R63" s="50"/>
      <c r="S63" s="50"/>
      <c r="T63" s="50"/>
      <c r="U63" s="52"/>
      <c r="V63" s="50"/>
      <c r="W63" s="50"/>
      <c r="X63" s="51"/>
      <c r="Y63" s="50"/>
      <c r="Z63" s="50"/>
      <c r="AA63" s="50"/>
      <c r="AB63" s="52"/>
      <c r="AC63" s="50"/>
      <c r="AD63" s="50"/>
      <c r="AE63" s="50"/>
      <c r="AF63" s="50"/>
      <c r="AG63" s="53"/>
    </row>
    <row r="64" spans="1:33" s="10" customFormat="1" ht="21.75" customHeight="1" x14ac:dyDescent="0.2">
      <c r="A64" s="202"/>
      <c r="B64" s="46"/>
      <c r="C64" s="46"/>
      <c r="D64" s="47"/>
      <c r="E64" s="46"/>
      <c r="F64" s="48" t="s">
        <v>0</v>
      </c>
      <c r="G64" s="46"/>
      <c r="H64" s="46"/>
      <c r="I64" s="46"/>
      <c r="J64" s="46"/>
      <c r="K64" s="46"/>
      <c r="L64" s="46"/>
      <c r="M64" s="48" t="s">
        <v>0</v>
      </c>
      <c r="N64" s="46"/>
      <c r="O64" s="46"/>
      <c r="P64" s="46"/>
      <c r="Q64" s="46"/>
      <c r="R64" s="46"/>
      <c r="S64" s="46"/>
      <c r="T64" s="46"/>
      <c r="U64" s="48" t="s">
        <v>0</v>
      </c>
      <c r="V64" s="46"/>
      <c r="W64" s="46"/>
      <c r="X64" s="47"/>
      <c r="Y64" s="46"/>
      <c r="Z64" s="46"/>
      <c r="AA64" s="46"/>
      <c r="AB64" s="48" t="s">
        <v>0</v>
      </c>
      <c r="AC64" s="46"/>
      <c r="AD64" s="46"/>
      <c r="AE64" s="46"/>
      <c r="AF64" s="46"/>
      <c r="AG64" s="49"/>
    </row>
    <row r="65" spans="1:33" s="10" customFormat="1" ht="19.5" customHeight="1" x14ac:dyDescent="0.2">
      <c r="A65" s="202"/>
      <c r="B65" s="46"/>
      <c r="C65" s="46"/>
      <c r="D65" s="47"/>
      <c r="E65" s="46"/>
      <c r="F65" s="48" t="s">
        <v>1</v>
      </c>
      <c r="G65" s="46"/>
      <c r="H65" s="46"/>
      <c r="I65" s="46"/>
      <c r="J65" s="46"/>
      <c r="K65" s="46"/>
      <c r="L65" s="46"/>
      <c r="M65" s="48" t="s">
        <v>1</v>
      </c>
      <c r="N65" s="46"/>
      <c r="O65" s="46"/>
      <c r="P65" s="46"/>
      <c r="Q65" s="46"/>
      <c r="R65" s="46"/>
      <c r="S65" s="46"/>
      <c r="T65" s="46"/>
      <c r="U65" s="48" t="s">
        <v>1</v>
      </c>
      <c r="V65" s="46"/>
      <c r="W65" s="46"/>
      <c r="X65" s="47"/>
      <c r="Y65" s="46"/>
      <c r="Z65" s="46"/>
      <c r="AA65" s="46"/>
      <c r="AB65" s="48" t="s">
        <v>1</v>
      </c>
      <c r="AC65" s="46"/>
      <c r="AD65" s="46"/>
      <c r="AE65" s="46"/>
      <c r="AF65" s="46"/>
      <c r="AG65" s="49"/>
    </row>
    <row r="66" spans="1:33" s="10" customFormat="1" ht="23.25" customHeight="1" x14ac:dyDescent="0.2">
      <c r="A66" s="62"/>
      <c r="B66" s="50"/>
      <c r="C66" s="50"/>
      <c r="D66" s="51"/>
      <c r="E66" s="50"/>
      <c r="F66" s="52"/>
      <c r="G66" s="50"/>
      <c r="H66" s="50"/>
      <c r="I66" s="50"/>
      <c r="J66" s="50"/>
      <c r="K66" s="50"/>
      <c r="L66" s="50"/>
      <c r="M66" s="52"/>
      <c r="N66" s="50"/>
      <c r="O66" s="50"/>
      <c r="P66" s="50"/>
      <c r="Q66" s="50"/>
      <c r="R66" s="50"/>
      <c r="S66" s="50"/>
      <c r="T66" s="50"/>
      <c r="U66" s="52"/>
      <c r="V66" s="50"/>
      <c r="W66" s="50"/>
      <c r="X66" s="51"/>
      <c r="Y66" s="50"/>
      <c r="Z66" s="50"/>
      <c r="AA66" s="50"/>
      <c r="AB66" s="52"/>
      <c r="AC66" s="50"/>
      <c r="AD66" s="50"/>
      <c r="AE66" s="50"/>
      <c r="AF66" s="50"/>
      <c r="AG66" s="53"/>
    </row>
    <row r="67" spans="1:33" s="10" customFormat="1" ht="17.25" customHeight="1" x14ac:dyDescent="0.2">
      <c r="A67" s="208"/>
      <c r="B67" s="4"/>
      <c r="C67" s="4"/>
      <c r="D67" s="5"/>
      <c r="E67" s="4"/>
      <c r="F67" s="48" t="s">
        <v>0</v>
      </c>
      <c r="G67" s="46"/>
      <c r="H67" s="46"/>
      <c r="I67" s="46"/>
      <c r="J67" s="46"/>
      <c r="K67" s="46"/>
      <c r="L67" s="46"/>
      <c r="M67" s="48" t="s">
        <v>0</v>
      </c>
      <c r="N67" s="46"/>
      <c r="O67" s="46"/>
      <c r="P67" s="46"/>
      <c r="Q67" s="46"/>
      <c r="R67" s="46"/>
      <c r="S67" s="46"/>
      <c r="T67" s="46"/>
      <c r="U67" s="48" t="s">
        <v>0</v>
      </c>
      <c r="V67" s="46"/>
      <c r="W67" s="46"/>
      <c r="X67" s="5"/>
      <c r="Y67" s="46"/>
      <c r="Z67" s="46"/>
      <c r="AA67" s="46"/>
      <c r="AB67" s="48" t="s">
        <v>0</v>
      </c>
      <c r="AC67" s="46"/>
      <c r="AD67" s="46"/>
      <c r="AE67" s="46"/>
      <c r="AF67" s="46"/>
      <c r="AG67" s="49"/>
    </row>
    <row r="68" spans="1:33" s="10" customFormat="1" ht="18.75" customHeight="1" x14ac:dyDescent="0.2">
      <c r="A68" s="209"/>
      <c r="B68" s="57"/>
      <c r="C68" s="46"/>
      <c r="D68" s="47"/>
      <c r="E68" s="46"/>
      <c r="F68" s="48" t="s">
        <v>1</v>
      </c>
      <c r="G68" s="46"/>
      <c r="H68" s="46"/>
      <c r="I68" s="46"/>
      <c r="J68" s="46"/>
      <c r="K68" s="46"/>
      <c r="L68" s="46"/>
      <c r="M68" s="48" t="s">
        <v>1</v>
      </c>
      <c r="N68" s="46"/>
      <c r="O68" s="46"/>
      <c r="P68" s="46"/>
      <c r="Q68" s="46"/>
      <c r="R68" s="46"/>
      <c r="S68" s="46"/>
      <c r="T68" s="46"/>
      <c r="U68" s="48" t="s">
        <v>1</v>
      </c>
      <c r="V68" s="46"/>
      <c r="W68" s="46"/>
      <c r="X68" s="47"/>
      <c r="Y68" s="46"/>
      <c r="Z68" s="46"/>
      <c r="AA68" s="46"/>
      <c r="AB68" s="48" t="s">
        <v>1</v>
      </c>
      <c r="AC68" s="46"/>
      <c r="AD68" s="46"/>
      <c r="AE68" s="46"/>
      <c r="AF68" s="46"/>
      <c r="AG68" s="49"/>
    </row>
    <row r="69" spans="1:33" s="6" customFormat="1" ht="19.5" customHeight="1" x14ac:dyDescent="0.2">
      <c r="A69" s="62"/>
      <c r="B69" s="50"/>
      <c r="C69" s="50"/>
      <c r="D69" s="51"/>
      <c r="E69" s="50"/>
      <c r="F69" s="52"/>
      <c r="G69" s="50"/>
      <c r="H69" s="50"/>
      <c r="I69" s="50"/>
      <c r="J69" s="50"/>
      <c r="K69" s="50"/>
      <c r="L69" s="50"/>
      <c r="M69" s="52"/>
      <c r="N69" s="50"/>
      <c r="O69" s="50"/>
      <c r="P69" s="50"/>
      <c r="Q69" s="50"/>
      <c r="R69" s="50"/>
      <c r="S69" s="50"/>
      <c r="T69" s="50"/>
      <c r="U69" s="52"/>
      <c r="V69" s="50"/>
      <c r="W69" s="50"/>
      <c r="X69" s="51"/>
      <c r="Y69" s="50"/>
      <c r="Z69" s="50"/>
      <c r="AA69" s="50"/>
      <c r="AB69" s="52"/>
      <c r="AC69" s="50"/>
      <c r="AD69" s="50"/>
      <c r="AE69" s="50"/>
      <c r="AF69" s="50"/>
      <c r="AG69" s="53"/>
    </row>
    <row r="70" spans="1:33" s="10" customFormat="1" ht="18" customHeight="1" x14ac:dyDescent="0.2">
      <c r="A70" s="208"/>
      <c r="B70" s="4"/>
      <c r="C70" s="4"/>
      <c r="D70" s="5"/>
      <c r="E70" s="4"/>
      <c r="F70" s="48" t="s">
        <v>0</v>
      </c>
      <c r="G70" s="46"/>
      <c r="H70" s="46"/>
      <c r="I70" s="46"/>
      <c r="J70" s="46"/>
      <c r="K70" s="46"/>
      <c r="L70" s="46"/>
      <c r="M70" s="48" t="s">
        <v>0</v>
      </c>
      <c r="N70" s="46"/>
      <c r="O70" s="46"/>
      <c r="P70" s="46"/>
      <c r="Q70" s="46"/>
      <c r="R70" s="46"/>
      <c r="S70" s="46"/>
      <c r="T70" s="46"/>
      <c r="U70" s="48" t="s">
        <v>0</v>
      </c>
      <c r="V70" s="46"/>
      <c r="W70" s="46"/>
      <c r="X70" s="5"/>
      <c r="Y70" s="46"/>
      <c r="Z70" s="46"/>
      <c r="AA70" s="46"/>
      <c r="AB70" s="48" t="s">
        <v>0</v>
      </c>
      <c r="AC70" s="46"/>
      <c r="AD70" s="46"/>
      <c r="AE70" s="46"/>
      <c r="AF70" s="46"/>
      <c r="AG70" s="49"/>
    </row>
    <row r="71" spans="1:33" s="10" customFormat="1" ht="20.25" customHeight="1" x14ac:dyDescent="0.2">
      <c r="A71" s="209"/>
      <c r="B71" s="46"/>
      <c r="C71" s="46"/>
      <c r="D71" s="47"/>
      <c r="E71" s="46"/>
      <c r="F71" s="48" t="s">
        <v>1</v>
      </c>
      <c r="G71" s="46"/>
      <c r="H71" s="46"/>
      <c r="I71" s="46"/>
      <c r="J71" s="46"/>
      <c r="K71" s="46"/>
      <c r="L71" s="46"/>
      <c r="M71" s="48" t="s">
        <v>1</v>
      </c>
      <c r="N71" s="46"/>
      <c r="O71" s="46"/>
      <c r="P71" s="46"/>
      <c r="Q71" s="46"/>
      <c r="R71" s="46"/>
      <c r="S71" s="46"/>
      <c r="T71" s="46"/>
      <c r="U71" s="48" t="s">
        <v>1</v>
      </c>
      <c r="V71" s="46"/>
      <c r="W71" s="46"/>
      <c r="X71" s="47"/>
      <c r="Y71" s="46"/>
      <c r="Z71" s="46"/>
      <c r="AA71" s="46"/>
      <c r="AB71" s="48" t="s">
        <v>1</v>
      </c>
      <c r="AC71" s="46"/>
      <c r="AD71" s="46"/>
      <c r="AE71" s="46"/>
      <c r="AF71" s="46"/>
      <c r="AG71" s="49"/>
    </row>
    <row r="72" spans="1:33" s="6" customFormat="1" ht="19.5" customHeight="1" x14ac:dyDescent="0.2">
      <c r="A72" s="63"/>
      <c r="B72" s="50"/>
      <c r="C72" s="50"/>
      <c r="D72" s="51"/>
      <c r="E72" s="50"/>
      <c r="F72" s="52"/>
      <c r="G72" s="50"/>
      <c r="H72" s="50"/>
      <c r="I72" s="50"/>
      <c r="J72" s="50"/>
      <c r="K72" s="50"/>
      <c r="L72" s="50"/>
      <c r="M72" s="52"/>
      <c r="N72" s="50"/>
      <c r="O72" s="50"/>
      <c r="P72" s="50"/>
      <c r="Q72" s="50"/>
      <c r="R72" s="50"/>
      <c r="S72" s="50"/>
      <c r="T72" s="50"/>
      <c r="U72" s="52"/>
      <c r="V72" s="50"/>
      <c r="W72" s="50"/>
      <c r="X72" s="51"/>
      <c r="Y72" s="50"/>
      <c r="Z72" s="50"/>
      <c r="AA72" s="50"/>
      <c r="AB72" s="52"/>
      <c r="AC72" s="50"/>
      <c r="AD72" s="50"/>
      <c r="AE72" s="50"/>
      <c r="AF72" s="50"/>
      <c r="AG72" s="53"/>
    </row>
    <row r="73" spans="1:33" s="10" customFormat="1" ht="18.75" customHeight="1" x14ac:dyDescent="0.2">
      <c r="A73" s="208"/>
      <c r="B73" s="4"/>
      <c r="C73" s="4"/>
      <c r="D73" s="5"/>
      <c r="E73" s="4"/>
      <c r="F73" s="48" t="s">
        <v>0</v>
      </c>
      <c r="G73" s="46"/>
      <c r="H73" s="46"/>
      <c r="I73" s="46"/>
      <c r="J73" s="46"/>
      <c r="K73" s="46"/>
      <c r="L73" s="46"/>
      <c r="M73" s="48" t="s">
        <v>0</v>
      </c>
      <c r="N73" s="46"/>
      <c r="O73" s="46"/>
      <c r="P73" s="46"/>
      <c r="Q73" s="46"/>
      <c r="R73" s="46"/>
      <c r="S73" s="46"/>
      <c r="T73" s="46"/>
      <c r="U73" s="48" t="s">
        <v>0</v>
      </c>
      <c r="V73" s="46"/>
      <c r="W73" s="46"/>
      <c r="X73" s="5"/>
      <c r="Y73" s="46"/>
      <c r="Z73" s="46"/>
      <c r="AA73" s="46"/>
      <c r="AB73" s="48" t="s">
        <v>0</v>
      </c>
      <c r="AC73" s="46"/>
      <c r="AD73" s="46"/>
      <c r="AE73" s="46"/>
      <c r="AF73" s="46"/>
      <c r="AG73" s="58"/>
    </row>
    <row r="74" spans="1:33" s="10" customFormat="1" ht="16.5" customHeight="1" x14ac:dyDescent="0.2">
      <c r="A74" s="209"/>
      <c r="B74" s="46"/>
      <c r="C74" s="46"/>
      <c r="D74" s="47"/>
      <c r="E74" s="46"/>
      <c r="F74" s="48" t="s">
        <v>1</v>
      </c>
      <c r="G74" s="46"/>
      <c r="H74" s="46"/>
      <c r="I74" s="46"/>
      <c r="J74" s="46"/>
      <c r="K74" s="46"/>
      <c r="L74" s="46"/>
      <c r="M74" s="48" t="s">
        <v>1</v>
      </c>
      <c r="N74" s="46"/>
      <c r="O74" s="46"/>
      <c r="P74" s="46"/>
      <c r="Q74" s="46"/>
      <c r="R74" s="46"/>
      <c r="S74" s="46"/>
      <c r="T74" s="46"/>
      <c r="U74" s="48" t="s">
        <v>1</v>
      </c>
      <c r="V74" s="46"/>
      <c r="W74" s="46"/>
      <c r="X74" s="47"/>
      <c r="Y74" s="46"/>
      <c r="Z74" s="46"/>
      <c r="AA74" s="46"/>
      <c r="AB74" s="48" t="s">
        <v>1</v>
      </c>
      <c r="AC74" s="46"/>
      <c r="AD74" s="46"/>
      <c r="AE74" s="46"/>
      <c r="AF74" s="46"/>
      <c r="AG74" s="49"/>
    </row>
    <row r="75" spans="1:33" ht="21" customHeight="1" x14ac:dyDescent="0.2">
      <c r="A75" s="62"/>
      <c r="B75" s="50"/>
      <c r="C75" s="50"/>
      <c r="D75" s="51"/>
      <c r="E75" s="50"/>
      <c r="F75" s="52"/>
      <c r="G75" s="50"/>
      <c r="H75" s="50"/>
      <c r="I75" s="50"/>
      <c r="J75" s="50"/>
      <c r="K75" s="50"/>
      <c r="L75" s="50"/>
      <c r="M75" s="52"/>
      <c r="N75" s="50"/>
      <c r="O75" s="50"/>
      <c r="P75" s="50"/>
      <c r="Q75" s="50"/>
      <c r="R75" s="50"/>
      <c r="S75" s="50"/>
      <c r="T75" s="50"/>
      <c r="U75" s="52"/>
      <c r="V75" s="50"/>
      <c r="W75" s="50"/>
      <c r="X75" s="51"/>
      <c r="Y75" s="50"/>
      <c r="Z75" s="50"/>
      <c r="AA75" s="50"/>
      <c r="AB75" s="52"/>
      <c r="AC75" s="50"/>
      <c r="AD75" s="50"/>
      <c r="AE75" s="50"/>
      <c r="AF75" s="50"/>
      <c r="AG75" s="53"/>
    </row>
    <row r="76" spans="1:33" s="10" customFormat="1" ht="19.5" customHeight="1" x14ac:dyDescent="0.2">
      <c r="A76" s="208"/>
      <c r="B76" s="4"/>
      <c r="C76" s="4"/>
      <c r="D76" s="5"/>
      <c r="E76" s="4"/>
      <c r="F76" s="48" t="s">
        <v>0</v>
      </c>
      <c r="G76" s="46"/>
      <c r="H76" s="46"/>
      <c r="I76" s="46"/>
      <c r="J76" s="46"/>
      <c r="K76" s="46"/>
      <c r="L76" s="46"/>
      <c r="M76" s="48" t="s">
        <v>0</v>
      </c>
      <c r="N76" s="49"/>
      <c r="O76" s="49"/>
      <c r="P76" s="46"/>
      <c r="Q76" s="46"/>
      <c r="R76" s="46"/>
      <c r="S76" s="49"/>
      <c r="T76" s="49"/>
      <c r="U76" s="48" t="s">
        <v>0</v>
      </c>
      <c r="V76" s="46"/>
      <c r="W76" s="46"/>
      <c r="X76" s="5"/>
      <c r="Y76" s="49"/>
      <c r="Z76" s="49"/>
      <c r="AA76" s="49"/>
      <c r="AB76" s="48" t="s">
        <v>0</v>
      </c>
      <c r="AC76" s="49"/>
      <c r="AD76" s="49"/>
      <c r="AE76" s="49"/>
      <c r="AF76" s="49"/>
      <c r="AG76" s="49"/>
    </row>
    <row r="77" spans="1:33" s="10" customFormat="1" ht="18.75" customHeight="1" x14ac:dyDescent="0.2">
      <c r="A77" s="209"/>
      <c r="B77" s="49"/>
      <c r="C77" s="49"/>
      <c r="D77" s="55"/>
      <c r="E77" s="49"/>
      <c r="F77" s="48" t="s">
        <v>1</v>
      </c>
      <c r="G77" s="49"/>
      <c r="H77" s="49"/>
      <c r="I77" s="49"/>
      <c r="J77" s="49"/>
      <c r="K77" s="46"/>
      <c r="L77" s="46"/>
      <c r="M77" s="48" t="s">
        <v>1</v>
      </c>
      <c r="N77" s="49"/>
      <c r="O77" s="49"/>
      <c r="P77" s="46"/>
      <c r="Q77" s="46"/>
      <c r="R77" s="49"/>
      <c r="S77" s="49"/>
      <c r="T77" s="49"/>
      <c r="U77" s="48" t="s">
        <v>1</v>
      </c>
      <c r="V77" s="46"/>
      <c r="W77" s="46"/>
      <c r="X77" s="55"/>
      <c r="Y77" s="49"/>
      <c r="Z77" s="49"/>
      <c r="AA77" s="49"/>
      <c r="AB77" s="48" t="s">
        <v>1</v>
      </c>
      <c r="AC77" s="49"/>
      <c r="AD77" s="49"/>
      <c r="AE77" s="49"/>
      <c r="AF77" s="49"/>
      <c r="AG77" s="49"/>
    </row>
    <row r="78" spans="1:33" ht="19.5" customHeight="1" x14ac:dyDescent="0.2">
      <c r="A78" s="64"/>
      <c r="B78" s="53"/>
      <c r="C78" s="53"/>
      <c r="D78" s="59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9"/>
      <c r="Y78" s="53"/>
      <c r="Z78" s="53"/>
      <c r="AA78" s="53"/>
      <c r="AB78" s="53"/>
      <c r="AC78" s="53"/>
      <c r="AD78" s="53"/>
      <c r="AE78" s="53"/>
      <c r="AF78" s="53"/>
      <c r="AG78" s="53"/>
    </row>
    <row r="79" spans="1:33" ht="19.5" customHeight="1" x14ac:dyDescent="0.2">
      <c r="A79" s="208"/>
      <c r="B79" s="4"/>
      <c r="C79" s="4"/>
      <c r="D79" s="5"/>
      <c r="E79" s="4"/>
      <c r="F79" s="48" t="s">
        <v>0</v>
      </c>
      <c r="G79" s="46"/>
      <c r="H79" s="46"/>
      <c r="I79" s="46"/>
      <c r="J79" s="46"/>
      <c r="K79" s="46"/>
      <c r="L79" s="46"/>
      <c r="M79" s="48" t="s">
        <v>0</v>
      </c>
      <c r="N79" s="46"/>
      <c r="O79" s="46"/>
      <c r="P79" s="46"/>
      <c r="Q79" s="46"/>
      <c r="R79" s="46"/>
      <c r="S79" s="46"/>
      <c r="T79" s="46"/>
      <c r="U79" s="48" t="s">
        <v>0</v>
      </c>
      <c r="V79" s="46"/>
      <c r="W79" s="46"/>
      <c r="X79" s="5"/>
      <c r="Y79" s="46"/>
      <c r="Z79" s="49"/>
      <c r="AA79" s="46"/>
      <c r="AB79" s="48" t="s">
        <v>0</v>
      </c>
      <c r="AC79" s="46"/>
      <c r="AD79" s="46"/>
      <c r="AE79" s="46"/>
      <c r="AF79" s="46"/>
      <c r="AG79" s="49"/>
    </row>
    <row r="80" spans="1:33" ht="19.5" customHeight="1" x14ac:dyDescent="0.2">
      <c r="A80" s="209"/>
      <c r="B80" s="46"/>
      <c r="C80" s="46"/>
      <c r="D80" s="47"/>
      <c r="E80" s="46"/>
      <c r="F80" s="48" t="s">
        <v>1</v>
      </c>
      <c r="G80" s="46"/>
      <c r="H80" s="46"/>
      <c r="I80" s="46"/>
      <c r="J80" s="46"/>
      <c r="K80" s="46"/>
      <c r="L80" s="46"/>
      <c r="M80" s="48" t="s">
        <v>1</v>
      </c>
      <c r="N80" s="46"/>
      <c r="O80" s="46"/>
      <c r="P80" s="46"/>
      <c r="Q80" s="46"/>
      <c r="R80" s="46"/>
      <c r="S80" s="46"/>
      <c r="T80" s="46"/>
      <c r="U80" s="48" t="s">
        <v>1</v>
      </c>
      <c r="V80" s="46"/>
      <c r="W80" s="46"/>
      <c r="X80" s="47"/>
      <c r="Y80" s="46"/>
      <c r="Z80" s="46"/>
      <c r="AA80" s="46"/>
      <c r="AB80" s="48" t="s">
        <v>1</v>
      </c>
      <c r="AC80" s="46"/>
      <c r="AD80" s="46"/>
      <c r="AE80" s="46"/>
      <c r="AF80" s="46"/>
      <c r="AG80" s="46"/>
    </row>
    <row r="81" spans="1:33" ht="19.5" customHeight="1" x14ac:dyDescent="0.2">
      <c r="A81" s="62"/>
      <c r="B81" s="53"/>
      <c r="C81" s="53"/>
      <c r="D81" s="59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9"/>
      <c r="Y81" s="53"/>
      <c r="Z81" s="53"/>
      <c r="AA81" s="53"/>
      <c r="AB81" s="53"/>
      <c r="AC81" s="53"/>
      <c r="AD81" s="53"/>
      <c r="AE81" s="53"/>
      <c r="AF81" s="53"/>
      <c r="AG81" s="53"/>
    </row>
    <row r="82" spans="1:33" ht="19.5" customHeight="1" x14ac:dyDescent="0.2">
      <c r="A82" s="222"/>
      <c r="B82" s="4"/>
      <c r="C82" s="4"/>
      <c r="D82" s="5"/>
      <c r="E82" s="4"/>
      <c r="F82" s="48" t="s">
        <v>0</v>
      </c>
      <c r="G82" s="46"/>
      <c r="H82" s="46"/>
      <c r="I82" s="46"/>
      <c r="J82" s="46"/>
      <c r="K82" s="46"/>
      <c r="L82" s="46"/>
      <c r="M82" s="48" t="s">
        <v>0</v>
      </c>
      <c r="N82" s="46"/>
      <c r="O82" s="46"/>
      <c r="P82" s="46"/>
      <c r="Q82" s="46"/>
      <c r="R82" s="46"/>
      <c r="S82" s="46"/>
      <c r="T82" s="46"/>
      <c r="U82" s="48" t="s">
        <v>0</v>
      </c>
      <c r="V82" s="46"/>
      <c r="W82" s="46"/>
      <c r="X82" s="5"/>
      <c r="Y82" s="46"/>
      <c r="Z82" s="46"/>
      <c r="AA82" s="46"/>
      <c r="AB82" s="48" t="s">
        <v>0</v>
      </c>
      <c r="AC82" s="46"/>
      <c r="AD82" s="60"/>
      <c r="AE82" s="60"/>
      <c r="AF82" s="46"/>
      <c r="AG82" s="46"/>
    </row>
    <row r="83" spans="1:33" ht="19.5" customHeight="1" x14ac:dyDescent="0.2">
      <c r="A83" s="223"/>
      <c r="B83" s="46"/>
      <c r="C83" s="46"/>
      <c r="D83" s="47"/>
      <c r="E83" s="46"/>
      <c r="F83" s="48" t="s">
        <v>1</v>
      </c>
      <c r="G83" s="46"/>
      <c r="H83" s="46"/>
      <c r="I83" s="46"/>
      <c r="J83" s="46"/>
      <c r="K83" s="46"/>
      <c r="L83" s="46"/>
      <c r="M83" s="48" t="s">
        <v>1</v>
      </c>
      <c r="N83" s="46"/>
      <c r="O83" s="46"/>
      <c r="P83" s="46"/>
      <c r="Q83" s="46"/>
      <c r="R83" s="46"/>
      <c r="S83" s="46"/>
      <c r="T83" s="46"/>
      <c r="U83" s="48" t="s">
        <v>1</v>
      </c>
      <c r="V83" s="46"/>
      <c r="W83" s="46"/>
      <c r="X83" s="47"/>
      <c r="Y83" s="46"/>
      <c r="Z83" s="46"/>
      <c r="AA83" s="46"/>
      <c r="AB83" s="48" t="s">
        <v>1</v>
      </c>
      <c r="AC83" s="46"/>
      <c r="AD83" s="46"/>
      <c r="AE83" s="46"/>
      <c r="AF83" s="46"/>
      <c r="AG83" s="46"/>
    </row>
    <row r="84" spans="1:33" ht="19.5" customHeight="1" x14ac:dyDescent="0.2">
      <c r="A84" s="64"/>
      <c r="B84" s="53"/>
      <c r="C84" s="53"/>
      <c r="D84" s="53"/>
      <c r="E84" s="59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9"/>
      <c r="Z84" s="53"/>
      <c r="AA84" s="53"/>
      <c r="AB84" s="53"/>
      <c r="AC84" s="53"/>
      <c r="AD84" s="53"/>
      <c r="AE84" s="53"/>
      <c r="AF84" s="53"/>
      <c r="AG84" s="53"/>
    </row>
    <row r="85" spans="1:33" ht="19.5" customHeight="1" x14ac:dyDescent="0.2">
      <c r="A85" s="208"/>
      <c r="B85" s="4"/>
      <c r="C85" s="4"/>
      <c r="D85" s="5"/>
      <c r="E85" s="4"/>
      <c r="F85" s="48" t="s">
        <v>0</v>
      </c>
      <c r="G85" s="46"/>
      <c r="H85" s="46"/>
      <c r="I85" s="46"/>
      <c r="J85" s="46"/>
      <c r="K85" s="46"/>
      <c r="L85" s="46"/>
      <c r="M85" s="48" t="s">
        <v>0</v>
      </c>
      <c r="N85" s="49"/>
      <c r="O85" s="49"/>
      <c r="P85" s="46"/>
      <c r="Q85" s="46"/>
      <c r="R85" s="46"/>
      <c r="S85" s="49"/>
      <c r="T85" s="49"/>
      <c r="U85" s="48" t="s">
        <v>0</v>
      </c>
      <c r="V85" s="46"/>
      <c r="W85" s="46"/>
      <c r="X85" s="5"/>
      <c r="Y85" s="49"/>
      <c r="Z85" s="49"/>
      <c r="AA85" s="49"/>
      <c r="AB85" s="48" t="s">
        <v>0</v>
      </c>
      <c r="AC85" s="46"/>
      <c r="AD85" s="46"/>
      <c r="AE85" s="46"/>
      <c r="AF85" s="46"/>
      <c r="AG85" s="46"/>
    </row>
    <row r="86" spans="1:33" ht="19.5" customHeight="1" x14ac:dyDescent="0.2">
      <c r="A86" s="209"/>
      <c r="B86" s="46"/>
      <c r="C86" s="46"/>
      <c r="D86" s="47"/>
      <c r="E86" s="46"/>
      <c r="F86" s="48" t="s">
        <v>1</v>
      </c>
      <c r="G86" s="46"/>
      <c r="H86" s="46"/>
      <c r="I86" s="46"/>
      <c r="J86" s="46"/>
      <c r="K86" s="46"/>
      <c r="L86" s="46"/>
      <c r="M86" s="48" t="s">
        <v>1</v>
      </c>
      <c r="N86" s="46"/>
      <c r="O86" s="46"/>
      <c r="P86" s="46"/>
      <c r="Q86" s="46"/>
      <c r="R86" s="46"/>
      <c r="S86" s="46"/>
      <c r="T86" s="46"/>
      <c r="U86" s="48" t="s">
        <v>1</v>
      </c>
      <c r="V86" s="46"/>
      <c r="W86" s="46"/>
      <c r="X86" s="47"/>
      <c r="Y86" s="46"/>
      <c r="Z86" s="46"/>
      <c r="AA86" s="46"/>
      <c r="AB86" s="48" t="s">
        <v>1</v>
      </c>
      <c r="AC86" s="46"/>
      <c r="AD86" s="46"/>
      <c r="AE86" s="46"/>
      <c r="AF86" s="46"/>
      <c r="AG86" s="46"/>
    </row>
    <row r="87" spans="1:33" ht="19.5" customHeight="1" x14ac:dyDescent="0.2">
      <c r="A87" s="64"/>
      <c r="B87" s="53"/>
      <c r="C87" s="53"/>
      <c r="D87" s="53"/>
      <c r="E87" s="59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9"/>
      <c r="Z87" s="53"/>
      <c r="AA87" s="53"/>
      <c r="AB87" s="53"/>
      <c r="AC87" s="53"/>
      <c r="AD87" s="53"/>
      <c r="AE87" s="53"/>
      <c r="AF87" s="53"/>
      <c r="AG87" s="53"/>
    </row>
    <row r="88" spans="1:33" ht="19.5" customHeight="1" x14ac:dyDescent="0.2">
      <c r="A88" s="208"/>
      <c r="B88" s="46"/>
      <c r="C88" s="46"/>
      <c r="D88" s="47"/>
      <c r="E88" s="46"/>
      <c r="F88" s="48" t="s">
        <v>0</v>
      </c>
      <c r="G88" s="46"/>
      <c r="H88" s="46"/>
      <c r="I88" s="46"/>
      <c r="J88" s="46"/>
      <c r="K88" s="46"/>
      <c r="L88" s="46"/>
      <c r="M88" s="48" t="s">
        <v>0</v>
      </c>
      <c r="N88" s="46"/>
      <c r="O88" s="46"/>
      <c r="P88" s="46"/>
      <c r="Q88" s="46"/>
      <c r="R88" s="46"/>
      <c r="S88" s="46"/>
      <c r="T88" s="46"/>
      <c r="U88" s="48" t="s">
        <v>0</v>
      </c>
      <c r="V88" s="46"/>
      <c r="W88" s="46"/>
      <c r="X88" s="47"/>
      <c r="Y88" s="46"/>
      <c r="Z88" s="46"/>
      <c r="AA88" s="46"/>
      <c r="AB88" s="48" t="s">
        <v>0</v>
      </c>
      <c r="AC88" s="46"/>
      <c r="AD88" s="46"/>
      <c r="AE88" s="46"/>
      <c r="AF88" s="46"/>
      <c r="AG88" s="46"/>
    </row>
    <row r="89" spans="1:33" ht="19.5" customHeight="1" x14ac:dyDescent="0.2">
      <c r="A89" s="209"/>
      <c r="B89" s="46"/>
      <c r="C89" s="46"/>
      <c r="D89" s="47"/>
      <c r="E89" s="46"/>
      <c r="F89" s="48" t="s">
        <v>1</v>
      </c>
      <c r="G89" s="46"/>
      <c r="H89" s="46"/>
      <c r="I89" s="46"/>
      <c r="J89" s="46"/>
      <c r="K89" s="46"/>
      <c r="L89" s="46"/>
      <c r="M89" s="48" t="s">
        <v>1</v>
      </c>
      <c r="N89" s="46"/>
      <c r="O89" s="46"/>
      <c r="P89" s="46"/>
      <c r="Q89" s="46"/>
      <c r="R89" s="46"/>
      <c r="S89" s="46"/>
      <c r="T89" s="46"/>
      <c r="U89" s="48" t="s">
        <v>1</v>
      </c>
      <c r="V89" s="46"/>
      <c r="W89" s="46"/>
      <c r="X89" s="47"/>
      <c r="Y89" s="46"/>
      <c r="Z89" s="46"/>
      <c r="AA89" s="46"/>
      <c r="AB89" s="48" t="s">
        <v>1</v>
      </c>
      <c r="AC89" s="46"/>
      <c r="AD89" s="46"/>
      <c r="AE89" s="46"/>
      <c r="AF89" s="46"/>
      <c r="AG89" s="46"/>
    </row>
    <row r="90" spans="1:33" ht="19.5" customHeight="1" x14ac:dyDescent="0.2">
      <c r="A90" s="64"/>
      <c r="B90" s="53"/>
      <c r="C90" s="53"/>
      <c r="D90" s="53"/>
      <c r="E90" s="59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9"/>
      <c r="Z90" s="53"/>
      <c r="AA90" s="53"/>
      <c r="AB90" s="53"/>
      <c r="AC90" s="53"/>
      <c r="AD90" s="53"/>
      <c r="AE90" s="53"/>
      <c r="AF90" s="53"/>
      <c r="AG90" s="53"/>
    </row>
    <row r="91" spans="1:33" ht="19.5" customHeight="1" x14ac:dyDescent="0.2">
      <c r="A91" s="202"/>
      <c r="B91" s="4"/>
      <c r="C91" s="4"/>
      <c r="D91" s="5"/>
      <c r="E91" s="46"/>
      <c r="F91" s="48" t="s">
        <v>0</v>
      </c>
      <c r="G91" s="46"/>
      <c r="H91" s="46"/>
      <c r="I91" s="46"/>
      <c r="J91" s="46"/>
      <c r="K91" s="46"/>
      <c r="L91" s="46"/>
      <c r="M91" s="48" t="s">
        <v>0</v>
      </c>
      <c r="N91" s="46"/>
      <c r="O91" s="46"/>
      <c r="P91" s="46"/>
      <c r="Q91" s="46"/>
      <c r="R91" s="46"/>
      <c r="S91" s="46"/>
      <c r="T91" s="46"/>
      <c r="U91" s="48" t="s">
        <v>0</v>
      </c>
      <c r="V91" s="46"/>
      <c r="W91" s="46"/>
      <c r="X91" s="5"/>
      <c r="Y91" s="46"/>
      <c r="Z91" s="46"/>
      <c r="AA91" s="46"/>
      <c r="AB91" s="48" t="s">
        <v>0</v>
      </c>
      <c r="AC91" s="46"/>
      <c r="AD91" s="46"/>
      <c r="AE91" s="46"/>
      <c r="AF91" s="46"/>
      <c r="AG91" s="46"/>
    </row>
    <row r="92" spans="1:33" ht="19.5" customHeight="1" x14ac:dyDescent="0.2">
      <c r="A92" s="210"/>
      <c r="B92" s="69"/>
      <c r="C92" s="69"/>
      <c r="D92" s="70"/>
      <c r="E92" s="46"/>
      <c r="F92" s="48" t="s">
        <v>1</v>
      </c>
      <c r="G92" s="46"/>
      <c r="H92" s="46"/>
      <c r="I92" s="46"/>
      <c r="J92" s="46"/>
      <c r="K92" s="46"/>
      <c r="L92" s="46"/>
      <c r="M92" s="48" t="s">
        <v>1</v>
      </c>
      <c r="N92" s="46"/>
      <c r="O92" s="46"/>
      <c r="P92" s="46"/>
      <c r="Q92" s="46"/>
      <c r="R92" s="46"/>
      <c r="S92" s="46"/>
      <c r="T92" s="46"/>
      <c r="U92" s="48" t="s">
        <v>1</v>
      </c>
      <c r="V92" s="46"/>
      <c r="W92" s="46"/>
      <c r="X92" s="70"/>
      <c r="Y92" s="46"/>
      <c r="Z92" s="46"/>
      <c r="AA92" s="46"/>
      <c r="AB92" s="48" t="s">
        <v>1</v>
      </c>
      <c r="AC92" s="46"/>
      <c r="AD92" s="46"/>
      <c r="AE92" s="46"/>
      <c r="AF92" s="46"/>
      <c r="AG92" s="46"/>
    </row>
    <row r="93" spans="1:33" ht="19.5" customHeight="1" x14ac:dyDescent="0.2">
      <c r="A93" s="64"/>
      <c r="B93" s="53"/>
      <c r="C93" s="53"/>
      <c r="D93" s="53"/>
      <c r="E93" s="59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9"/>
      <c r="Z93" s="53"/>
      <c r="AA93" s="53"/>
      <c r="AB93" s="53"/>
      <c r="AC93" s="53"/>
      <c r="AD93" s="53"/>
      <c r="AE93" s="53"/>
      <c r="AF93" s="53"/>
      <c r="AG93" s="53"/>
    </row>
    <row r="94" spans="1:33" ht="19.5" customHeight="1" x14ac:dyDescent="0.2">
      <c r="A94" s="202"/>
      <c r="B94" s="4"/>
      <c r="C94" s="4"/>
      <c r="D94" s="5"/>
      <c r="E94" s="46"/>
      <c r="F94" s="48" t="s">
        <v>0</v>
      </c>
      <c r="G94" s="46"/>
      <c r="H94" s="46"/>
      <c r="I94" s="46"/>
      <c r="J94" s="46"/>
      <c r="K94" s="46"/>
      <c r="L94" s="46"/>
      <c r="M94" s="48" t="s">
        <v>0</v>
      </c>
      <c r="N94" s="46" t="s">
        <v>99</v>
      </c>
      <c r="O94" s="46" t="s">
        <v>102</v>
      </c>
      <c r="P94" s="46" t="s">
        <v>91</v>
      </c>
      <c r="Q94" s="46" t="s">
        <v>91</v>
      </c>
      <c r="R94" s="46" t="s">
        <v>103</v>
      </c>
      <c r="S94" s="46" t="s">
        <v>106</v>
      </c>
      <c r="T94" s="46" t="s">
        <v>105</v>
      </c>
      <c r="U94" s="48" t="s">
        <v>0</v>
      </c>
      <c r="V94" s="46"/>
      <c r="W94" s="46"/>
      <c r="X94" s="5"/>
      <c r="Y94" s="46"/>
      <c r="Z94" s="46"/>
      <c r="AA94" s="46"/>
      <c r="AB94" s="48" t="s">
        <v>0</v>
      </c>
      <c r="AC94" s="46"/>
      <c r="AD94" s="46"/>
      <c r="AE94" s="46"/>
      <c r="AF94" s="46"/>
      <c r="AG94" s="46"/>
    </row>
    <row r="95" spans="1:33" ht="31.5" customHeight="1" x14ac:dyDescent="0.2">
      <c r="A95" s="210"/>
      <c r="B95" s="69"/>
      <c r="C95" s="69"/>
      <c r="D95" s="70"/>
      <c r="E95" s="46"/>
      <c r="F95" s="48" t="s">
        <v>1</v>
      </c>
      <c r="G95" s="46"/>
      <c r="H95" s="46"/>
      <c r="I95" s="46"/>
      <c r="J95" s="46"/>
      <c r="K95" s="46"/>
      <c r="L95" s="46"/>
      <c r="M95" s="48" t="s">
        <v>1</v>
      </c>
      <c r="N95" s="46"/>
      <c r="O95" s="46"/>
      <c r="P95" s="46"/>
      <c r="Q95" s="46"/>
      <c r="R95" s="46"/>
      <c r="S95" s="46"/>
      <c r="T95" s="46"/>
      <c r="U95" s="48" t="s">
        <v>1</v>
      </c>
      <c r="V95" s="46"/>
      <c r="W95" s="46"/>
      <c r="X95" s="70"/>
      <c r="Y95" s="46"/>
      <c r="Z95" s="46"/>
      <c r="AA95" s="46"/>
      <c r="AB95" s="48" t="s">
        <v>1</v>
      </c>
      <c r="AC95" s="46"/>
      <c r="AD95" s="46"/>
      <c r="AE95" s="46"/>
      <c r="AF95" s="46"/>
      <c r="AG95" s="46"/>
    </row>
    <row r="96" spans="1:33" ht="21" customHeight="1" x14ac:dyDescent="0.2">
      <c r="A96" s="64"/>
      <c r="B96" s="53"/>
      <c r="C96" s="53"/>
      <c r="D96" s="53"/>
      <c r="E96" s="59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9"/>
      <c r="Z96" s="53"/>
      <c r="AA96" s="53"/>
      <c r="AB96" s="53"/>
      <c r="AC96" s="53"/>
      <c r="AD96" s="53"/>
      <c r="AE96" s="53"/>
      <c r="AF96" s="53"/>
      <c r="AG96" s="53"/>
    </row>
    <row r="97" spans="1:33" ht="19.5" customHeight="1" x14ac:dyDescent="0.2">
      <c r="A97" s="220"/>
      <c r="B97" s="4"/>
      <c r="C97" s="69"/>
      <c r="D97" s="5"/>
      <c r="E97" s="46"/>
      <c r="F97" s="48" t="s">
        <v>0</v>
      </c>
      <c r="G97" s="46"/>
      <c r="H97" s="46"/>
      <c r="I97" s="46"/>
      <c r="J97" s="46"/>
      <c r="K97" s="46"/>
      <c r="L97" s="46"/>
      <c r="M97" s="48" t="s">
        <v>0</v>
      </c>
      <c r="N97" s="46" t="s">
        <v>91</v>
      </c>
      <c r="O97" s="46" t="s">
        <v>91</v>
      </c>
      <c r="P97" s="46" t="s">
        <v>91</v>
      </c>
      <c r="Q97" s="46" t="s">
        <v>91</v>
      </c>
      <c r="R97" s="46" t="s">
        <v>91</v>
      </c>
      <c r="S97" s="46" t="s">
        <v>91</v>
      </c>
      <c r="T97" s="46" t="s">
        <v>101</v>
      </c>
      <c r="U97" s="48" t="s">
        <v>0</v>
      </c>
      <c r="V97" s="46"/>
      <c r="W97" s="46"/>
      <c r="X97" s="5"/>
      <c r="Y97" s="46"/>
      <c r="Z97" s="46"/>
      <c r="AA97" s="46"/>
      <c r="AB97" s="48" t="s">
        <v>0</v>
      </c>
      <c r="AC97" s="46"/>
      <c r="AD97" s="46"/>
      <c r="AE97" s="46"/>
      <c r="AF97" s="46"/>
      <c r="AG97" s="46"/>
    </row>
    <row r="98" spans="1:33" ht="18" customHeight="1" x14ac:dyDescent="0.2">
      <c r="A98" s="221"/>
      <c r="B98" s="69"/>
      <c r="C98" s="69"/>
      <c r="D98" s="70"/>
      <c r="E98" s="46"/>
      <c r="F98" s="48" t="s">
        <v>1</v>
      </c>
      <c r="G98" s="46"/>
      <c r="H98" s="46"/>
      <c r="I98" s="46"/>
      <c r="J98" s="46"/>
      <c r="K98" s="46"/>
      <c r="L98" s="46"/>
      <c r="M98" s="48" t="s">
        <v>1</v>
      </c>
      <c r="N98" s="46"/>
      <c r="O98" s="46"/>
      <c r="P98" s="46"/>
      <c r="Q98" s="46"/>
      <c r="R98" s="46"/>
      <c r="S98" s="46"/>
      <c r="T98" s="46"/>
      <c r="U98" s="48" t="s">
        <v>1</v>
      </c>
      <c r="V98" s="46"/>
      <c r="W98" s="46"/>
      <c r="X98" s="70"/>
      <c r="Y98" s="46"/>
      <c r="Z98" s="46"/>
      <c r="AA98" s="46"/>
      <c r="AB98" s="48" t="s">
        <v>1</v>
      </c>
      <c r="AC98" s="46"/>
      <c r="AD98" s="46"/>
      <c r="AE98" s="46"/>
      <c r="AF98" s="46"/>
      <c r="AG98" s="46"/>
    </row>
    <row r="99" spans="1:33" ht="19.5" customHeight="1" x14ac:dyDescent="0.2">
      <c r="A99" s="64"/>
      <c r="B99" s="53"/>
      <c r="C99" s="53"/>
      <c r="D99" s="53"/>
      <c r="E99" s="59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9"/>
      <c r="Z99" s="53"/>
      <c r="AA99" s="53"/>
      <c r="AB99" s="53"/>
      <c r="AC99" s="53"/>
      <c r="AD99" s="53"/>
      <c r="AE99" s="53"/>
      <c r="AF99" s="53"/>
      <c r="AG99" s="53"/>
    </row>
    <row r="100" spans="1:33" ht="19.5" customHeight="1" x14ac:dyDescent="0.2">
      <c r="A100" s="91"/>
      <c r="B100" s="53"/>
      <c r="C100" s="53"/>
      <c r="D100" s="53"/>
      <c r="E100" s="59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9"/>
      <c r="Z100" s="53"/>
      <c r="AA100" s="53"/>
      <c r="AB100" s="53"/>
      <c r="AC100" s="53"/>
      <c r="AD100" s="53"/>
      <c r="AE100" s="53"/>
      <c r="AF100" s="53"/>
      <c r="AG100" s="53"/>
    </row>
    <row r="101" spans="1:33" ht="19.5" customHeight="1" x14ac:dyDescent="0.2">
      <c r="A101" s="222"/>
      <c r="B101" s="4"/>
      <c r="C101" s="69"/>
      <c r="D101" s="5"/>
      <c r="E101" s="46"/>
      <c r="F101" s="48" t="s">
        <v>0</v>
      </c>
      <c r="G101" s="46"/>
      <c r="H101" s="46"/>
      <c r="I101" s="46"/>
      <c r="J101" s="46"/>
      <c r="K101" s="46"/>
      <c r="L101" s="46"/>
      <c r="M101" s="48" t="s">
        <v>0</v>
      </c>
      <c r="N101" s="46"/>
      <c r="O101" s="46"/>
      <c r="P101" s="46"/>
      <c r="Q101" s="46"/>
      <c r="R101" s="46"/>
      <c r="S101" s="46"/>
      <c r="T101" s="46"/>
      <c r="U101" s="48" t="s">
        <v>0</v>
      </c>
      <c r="V101" s="46"/>
      <c r="W101" s="46"/>
      <c r="X101" s="5"/>
      <c r="Y101" s="46"/>
      <c r="Z101" s="46"/>
      <c r="AA101" s="46"/>
      <c r="AB101" s="48" t="s">
        <v>0</v>
      </c>
      <c r="AC101" s="53"/>
      <c r="AD101" s="53"/>
      <c r="AE101" s="53"/>
      <c r="AF101" s="53"/>
      <c r="AG101" s="53"/>
    </row>
    <row r="102" spans="1:33" ht="19.5" customHeight="1" x14ac:dyDescent="0.2">
      <c r="A102" s="223"/>
      <c r="B102" s="69"/>
      <c r="C102" s="69"/>
      <c r="D102" s="70"/>
      <c r="E102" s="46"/>
      <c r="F102" s="48" t="s">
        <v>1</v>
      </c>
      <c r="G102" s="46"/>
      <c r="H102" s="46"/>
      <c r="I102" s="46"/>
      <c r="J102" s="46"/>
      <c r="K102" s="46"/>
      <c r="L102" s="46"/>
      <c r="M102" s="48" t="s">
        <v>1</v>
      </c>
      <c r="N102" s="46"/>
      <c r="O102" s="46"/>
      <c r="P102" s="46"/>
      <c r="Q102" s="46"/>
      <c r="R102" s="46"/>
      <c r="S102" s="46"/>
      <c r="T102" s="46"/>
      <c r="U102" s="48" t="s">
        <v>1</v>
      </c>
      <c r="V102" s="46"/>
      <c r="W102" s="46"/>
      <c r="X102" s="70"/>
      <c r="Y102" s="46"/>
      <c r="Z102" s="46"/>
      <c r="AA102" s="46"/>
      <c r="AB102" s="48" t="s">
        <v>1</v>
      </c>
      <c r="AC102" s="53"/>
      <c r="AD102" s="53"/>
      <c r="AE102" s="53"/>
      <c r="AF102" s="53"/>
      <c r="AG102" s="53"/>
    </row>
    <row r="103" spans="1:33" ht="19.5" customHeight="1" x14ac:dyDescent="0.2">
      <c r="A103" s="64"/>
      <c r="B103" s="53"/>
      <c r="C103" s="53"/>
      <c r="D103" s="53"/>
      <c r="E103" s="59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9"/>
      <c r="Z103" s="53"/>
      <c r="AA103" s="53"/>
      <c r="AB103" s="53"/>
      <c r="AC103" s="53"/>
      <c r="AD103" s="53"/>
      <c r="AE103" s="53"/>
      <c r="AF103" s="53"/>
      <c r="AG103" s="53"/>
    </row>
    <row r="104" spans="1:33" ht="19.5" customHeight="1" x14ac:dyDescent="0.2">
      <c r="A104" s="222"/>
      <c r="B104" s="4"/>
      <c r="C104" s="69"/>
      <c r="D104" s="5"/>
      <c r="E104" s="46"/>
      <c r="F104" s="48" t="s">
        <v>0</v>
      </c>
      <c r="G104" s="46"/>
      <c r="H104" s="46"/>
      <c r="I104" s="46"/>
      <c r="J104" s="46"/>
      <c r="K104" s="46"/>
      <c r="L104" s="46"/>
      <c r="M104" s="48" t="s">
        <v>0</v>
      </c>
      <c r="N104" s="46"/>
      <c r="O104" s="46"/>
      <c r="P104" s="46"/>
      <c r="Q104" s="46"/>
      <c r="R104" s="46"/>
      <c r="S104" s="46"/>
      <c r="T104" s="46"/>
      <c r="U104" s="48" t="s">
        <v>0</v>
      </c>
      <c r="V104" s="46"/>
      <c r="W104" s="46"/>
      <c r="X104" s="5"/>
      <c r="Y104" s="46"/>
      <c r="Z104" s="46"/>
      <c r="AA104" s="46"/>
      <c r="AB104" s="48" t="s">
        <v>0</v>
      </c>
      <c r="AC104" s="53"/>
      <c r="AD104" s="53"/>
      <c r="AE104" s="53"/>
      <c r="AF104" s="53"/>
      <c r="AG104" s="53"/>
    </row>
    <row r="105" spans="1:33" ht="19.5" customHeight="1" x14ac:dyDescent="0.2">
      <c r="A105" s="223"/>
      <c r="B105" s="69"/>
      <c r="C105" s="69"/>
      <c r="D105" s="70"/>
      <c r="E105" s="46"/>
      <c r="F105" s="48" t="s">
        <v>1</v>
      </c>
      <c r="G105" s="46"/>
      <c r="H105" s="46"/>
      <c r="I105" s="46"/>
      <c r="J105" s="46"/>
      <c r="K105" s="46"/>
      <c r="L105" s="46"/>
      <c r="M105" s="48" t="s">
        <v>1</v>
      </c>
      <c r="N105" s="46"/>
      <c r="O105" s="46"/>
      <c r="P105" s="46"/>
      <c r="Q105" s="46"/>
      <c r="R105" s="46"/>
      <c r="S105" s="46"/>
      <c r="T105" s="46"/>
      <c r="U105" s="48" t="s">
        <v>1</v>
      </c>
      <c r="V105" s="46"/>
      <c r="W105" s="46"/>
      <c r="X105" s="70"/>
      <c r="Y105" s="46"/>
      <c r="Z105" s="46"/>
      <c r="AA105" s="46"/>
      <c r="AB105" s="48" t="s">
        <v>1</v>
      </c>
      <c r="AC105" s="53"/>
      <c r="AD105" s="53"/>
      <c r="AE105" s="53"/>
      <c r="AF105" s="53"/>
      <c r="AG105" s="53"/>
    </row>
    <row r="106" spans="1:33" ht="19.5" customHeight="1" x14ac:dyDescent="0.2">
      <c r="A106" s="64"/>
      <c r="B106" s="53"/>
      <c r="C106" s="53"/>
      <c r="D106" s="53"/>
      <c r="E106" s="59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9"/>
      <c r="Z106" s="53"/>
      <c r="AA106" s="53"/>
      <c r="AB106" s="53"/>
      <c r="AC106" s="53"/>
      <c r="AD106" s="53"/>
      <c r="AE106" s="53"/>
      <c r="AF106" s="53"/>
      <c r="AG106" s="53"/>
    </row>
    <row r="107" spans="1:33" ht="19.5" customHeight="1" x14ac:dyDescent="0.2">
      <c r="A107" s="222"/>
      <c r="B107" s="4"/>
      <c r="C107" s="69"/>
      <c r="D107" s="5"/>
      <c r="E107" s="46"/>
      <c r="F107" s="48" t="s">
        <v>0</v>
      </c>
      <c r="G107" s="46"/>
      <c r="H107" s="46"/>
      <c r="I107" s="46"/>
      <c r="J107" s="46"/>
      <c r="K107" s="46"/>
      <c r="L107" s="46"/>
      <c r="M107" s="48" t="s">
        <v>0</v>
      </c>
      <c r="N107" s="46"/>
      <c r="O107" s="46"/>
      <c r="P107" s="46"/>
      <c r="Q107" s="46"/>
      <c r="R107" s="46"/>
      <c r="S107" s="46"/>
      <c r="T107" s="46"/>
      <c r="U107" s="48" t="s">
        <v>0</v>
      </c>
      <c r="V107" s="46"/>
      <c r="W107" s="46"/>
      <c r="X107" s="5"/>
      <c r="Y107" s="46"/>
      <c r="Z107" s="46"/>
      <c r="AA107" s="46"/>
      <c r="AB107" s="48" t="s">
        <v>0</v>
      </c>
      <c r="AC107" s="53"/>
      <c r="AD107" s="53"/>
      <c r="AE107" s="53"/>
      <c r="AF107" s="53"/>
      <c r="AG107" s="53"/>
    </row>
    <row r="108" spans="1:33" ht="19.5" customHeight="1" x14ac:dyDescent="0.2">
      <c r="A108" s="223"/>
      <c r="B108" s="69"/>
      <c r="C108" s="69"/>
      <c r="D108" s="70"/>
      <c r="E108" s="46"/>
      <c r="F108" s="48" t="s">
        <v>1</v>
      </c>
      <c r="G108" s="46"/>
      <c r="H108" s="46"/>
      <c r="I108" s="46"/>
      <c r="J108" s="46"/>
      <c r="K108" s="46"/>
      <c r="L108" s="46"/>
      <c r="M108" s="48" t="s">
        <v>1</v>
      </c>
      <c r="N108" s="46"/>
      <c r="O108" s="46"/>
      <c r="P108" s="46"/>
      <c r="Q108" s="46"/>
      <c r="R108" s="46"/>
      <c r="S108" s="46"/>
      <c r="T108" s="46"/>
      <c r="U108" s="48" t="s">
        <v>1</v>
      </c>
      <c r="V108" s="46"/>
      <c r="W108" s="46"/>
      <c r="X108" s="70"/>
      <c r="Y108" s="46"/>
      <c r="Z108" s="46"/>
      <c r="AA108" s="46"/>
      <c r="AB108" s="48" t="s">
        <v>1</v>
      </c>
      <c r="AC108" s="53"/>
      <c r="AD108" s="53"/>
      <c r="AE108" s="53"/>
      <c r="AF108" s="53"/>
      <c r="AG108" s="53"/>
    </row>
    <row r="109" spans="1:33" ht="19.5" customHeight="1" x14ac:dyDescent="0.2">
      <c r="A109" s="65"/>
      <c r="B109" s="61"/>
      <c r="C109" s="61"/>
      <c r="D109" s="90"/>
      <c r="E109" s="61"/>
      <c r="F109" s="48"/>
      <c r="G109" s="61"/>
      <c r="H109" s="61"/>
      <c r="I109" s="61"/>
      <c r="J109" s="61"/>
      <c r="K109" s="61"/>
      <c r="L109" s="61"/>
      <c r="M109" s="48"/>
      <c r="N109" s="61"/>
      <c r="O109" s="61"/>
      <c r="P109" s="61"/>
      <c r="Q109" s="61"/>
      <c r="R109" s="61"/>
      <c r="S109" s="61"/>
      <c r="T109" s="61"/>
      <c r="U109" s="48"/>
      <c r="V109" s="48"/>
      <c r="W109" s="48"/>
      <c r="X109" s="90">
        <f>X16+X19+X22+X25+X31+X34+X37+X40+X43+X61+X64+X67+X70+X73+X76+X79+X82+X85+X88+X91+X94+X28+X46+X49+X52+X55+X58+X97</f>
        <v>0</v>
      </c>
      <c r="Y109" s="61"/>
      <c r="Z109" s="61"/>
      <c r="AA109" s="61"/>
      <c r="AB109" s="48"/>
      <c r="AC109" s="61"/>
      <c r="AD109" s="61"/>
      <c r="AE109" s="61"/>
      <c r="AF109" s="47"/>
      <c r="AG109" s="35"/>
    </row>
    <row r="110" spans="1:33" ht="19.5" customHeight="1" x14ac:dyDescent="0.2">
      <c r="A110" s="66"/>
      <c r="B110" s="61"/>
      <c r="C110" s="61"/>
      <c r="D110" s="47"/>
      <c r="E110" s="61"/>
      <c r="F110" s="48"/>
      <c r="G110" s="61"/>
      <c r="H110" s="61"/>
      <c r="I110" s="61"/>
      <c r="J110" s="61"/>
      <c r="K110" s="61"/>
      <c r="L110" s="61"/>
      <c r="M110" s="48"/>
      <c r="N110" s="61"/>
      <c r="O110" s="61"/>
      <c r="P110" s="61"/>
      <c r="Q110" s="61"/>
      <c r="R110" s="61"/>
      <c r="S110" s="61"/>
      <c r="T110" s="61"/>
      <c r="U110" s="48"/>
      <c r="V110" s="48"/>
      <c r="W110" s="48"/>
      <c r="X110" s="47"/>
      <c r="Y110" s="61"/>
      <c r="Z110" s="61"/>
      <c r="AA110" s="61"/>
      <c r="AB110" s="48"/>
      <c r="AC110" s="61"/>
      <c r="AD110" s="61"/>
      <c r="AE110" s="61"/>
      <c r="AF110" s="47"/>
      <c r="AG110" s="35"/>
    </row>
    <row r="111" spans="1:33" x14ac:dyDescent="0.2">
      <c r="A111" s="6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</row>
    <row r="112" spans="1:33" x14ac:dyDescent="0.2">
      <c r="A112" s="6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</row>
    <row r="113" spans="1:33" x14ac:dyDescent="0.2">
      <c r="A113" s="6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</row>
    <row r="114" spans="1:33" x14ac:dyDescent="0.2">
      <c r="A114" s="21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</row>
    <row r="115" spans="1:33" x14ac:dyDescent="0.2">
      <c r="A115" s="219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</row>
    <row r="116" spans="1:33" x14ac:dyDescent="0.2">
      <c r="A116" s="213" t="s">
        <v>109</v>
      </c>
      <c r="B116" s="214"/>
      <c r="C116" s="214"/>
      <c r="D116" s="21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</row>
    <row r="117" spans="1:33" ht="27.75" customHeight="1" x14ac:dyDescent="0.2">
      <c r="A117" s="216"/>
      <c r="B117" s="217"/>
      <c r="C117" s="217"/>
      <c r="D117" s="21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</row>
    <row r="119" spans="1:33" x14ac:dyDescent="0.2">
      <c r="A119" s="219"/>
    </row>
    <row r="120" spans="1:33" x14ac:dyDescent="0.2">
      <c r="A120" s="219"/>
    </row>
    <row r="121" spans="1:33" ht="30.75" customHeight="1" x14ac:dyDescent="0.2">
      <c r="A121" s="211"/>
      <c r="B121" s="212"/>
      <c r="C121" s="212"/>
      <c r="D121" s="212"/>
    </row>
  </sheetData>
  <mergeCells count="45">
    <mergeCell ref="A34:A35"/>
    <mergeCell ref="AC11:AF11"/>
    <mergeCell ref="X11:AA11"/>
    <mergeCell ref="P11:T11"/>
    <mergeCell ref="G11:H11"/>
    <mergeCell ref="A28:A29"/>
    <mergeCell ref="A16:A17"/>
    <mergeCell ref="A24:C24"/>
    <mergeCell ref="V11:W11"/>
    <mergeCell ref="A25:A26"/>
    <mergeCell ref="A31:A32"/>
    <mergeCell ref="A6:D6"/>
    <mergeCell ref="A22:A23"/>
    <mergeCell ref="I10:J11"/>
    <mergeCell ref="K11:L11"/>
    <mergeCell ref="N11:O11"/>
    <mergeCell ref="A19:A20"/>
    <mergeCell ref="A85:A86"/>
    <mergeCell ref="A40:A41"/>
    <mergeCell ref="A76:A77"/>
    <mergeCell ref="A73:A74"/>
    <mergeCell ref="A46:A47"/>
    <mergeCell ref="A49:A50"/>
    <mergeCell ref="A52:A53"/>
    <mergeCell ref="A67:A68"/>
    <mergeCell ref="A55:A56"/>
    <mergeCell ref="A58:A59"/>
    <mergeCell ref="A79:A80"/>
    <mergeCell ref="A70:A71"/>
    <mergeCell ref="A37:A38"/>
    <mergeCell ref="A88:A89"/>
    <mergeCell ref="A91:A92"/>
    <mergeCell ref="A94:A95"/>
    <mergeCell ref="A121:D121"/>
    <mergeCell ref="A116:D117"/>
    <mergeCell ref="A114:A115"/>
    <mergeCell ref="A97:A98"/>
    <mergeCell ref="A119:A120"/>
    <mergeCell ref="A101:A102"/>
    <mergeCell ref="A104:A105"/>
    <mergeCell ref="A107:A108"/>
    <mergeCell ref="A82:A83"/>
    <mergeCell ref="A43:A44"/>
    <mergeCell ref="A61:A62"/>
    <mergeCell ref="A64:A65"/>
  </mergeCells>
  <phoneticPr fontId="2" type="noConversion"/>
  <pageMargins left="0.5" right="0.5" top="0.3" bottom="0.25" header="0.25" footer="0.25"/>
  <pageSetup paperSize="8" scale="65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 Page</vt:lpstr>
      <vt:lpstr>Goods</vt:lpstr>
      <vt:lpstr>Works</vt:lpstr>
      <vt:lpstr>Consultants 2</vt:lpstr>
      <vt:lpstr>'Consultants 2'!Print_Area</vt:lpstr>
      <vt:lpstr>Goods!Print_Area</vt:lpstr>
      <vt:lpstr>'Consultants 2'!Print_Titles</vt:lpstr>
      <vt:lpstr>Goods!Print_Titles</vt:lpstr>
      <vt:lpstr>Works!Print_Titles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AF2PE</dc:creator>
  <cp:lastModifiedBy>THIS PC</cp:lastModifiedBy>
  <cp:lastPrinted>2022-12-01T17:30:36Z</cp:lastPrinted>
  <dcterms:created xsi:type="dcterms:W3CDTF">1999-05-11T18:48:49Z</dcterms:created>
  <dcterms:modified xsi:type="dcterms:W3CDTF">2023-03-31T17:50:33Z</dcterms:modified>
</cp:coreProperties>
</file>